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D:\ea2ne\新しいフォルダー\TO\社会貢献活動\五色百人一首大会\20_五色百人一首\エクセルフォーム\"/>
    </mc:Choice>
  </mc:AlternateContent>
  <xr:revisionPtr revIDLastSave="0" documentId="13_ncr:1_{A95AA242-D41B-4286-8186-0CECE7B57BE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①始めに" sheetId="4" r:id="rId1"/>
    <sheet name="②入力フォーム" sheetId="1" r:id="rId2"/>
  </sheets>
  <definedNames>
    <definedName name="_1年生">②入力フォーム!$AH$7:$AH$8</definedName>
    <definedName name="_2年生">②入力フォーム!$AI$7:$AI$8</definedName>
    <definedName name="_3年生">②入力フォーム!$AJ$7:$AJ$8</definedName>
    <definedName name="_4年生">②入力フォーム!$AK$7:$AK$8</definedName>
    <definedName name="_5年生">②入力フォーム!$AL$7:$AL$8</definedName>
    <definedName name="_6年生">②入力フォーム!$AM$7:$AM$8</definedName>
    <definedName name="_xlnm.Print_Area" localSheetId="0">①始めに!$A$1:$L$40</definedName>
    <definedName name="_xlnm.Print_Area" localSheetId="1">OFFSET(②入力フォーム!$A$1,0,0,COUNTA(②入力フォーム!$B:$B)+3,15)</definedName>
    <definedName name="学年">②入力フォーム!$AG$6:$AP$6</definedName>
    <definedName name="中学1年生">②入力フォーム!$AN$7:$AN$8</definedName>
    <definedName name="中学2年生">②入力フォーム!$AO$7:$AO$8</definedName>
    <definedName name="中学3年生">②入力フォーム!$AP$7:$AP$8</definedName>
    <definedName name="幼稚園・保育園">②入力フォーム!$AG$7:$AG$8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M6" i="1"/>
  <c r="N6" i="1"/>
  <c r="A1" i="1" l="1"/>
  <c r="E5" i="1"/>
  <c r="N9" i="1" l="1"/>
  <c r="G7" i="1" l="1"/>
  <c r="L8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5" i="1"/>
  <c r="Z6" i="1"/>
  <c r="AA6" i="1"/>
  <c r="AB6" i="1"/>
  <c r="AC6" i="1"/>
  <c r="AD6" i="1"/>
  <c r="Z7" i="1"/>
  <c r="AA7" i="1"/>
  <c r="AB7" i="1"/>
  <c r="AC7" i="1"/>
  <c r="AD7" i="1"/>
  <c r="Z8" i="1"/>
  <c r="AA8" i="1"/>
  <c r="AB8" i="1"/>
  <c r="AC8" i="1"/>
  <c r="AD8" i="1"/>
  <c r="Z9" i="1"/>
  <c r="AA9" i="1"/>
  <c r="AB9" i="1"/>
  <c r="AC9" i="1"/>
  <c r="AD9" i="1"/>
  <c r="Z10" i="1"/>
  <c r="AA10" i="1"/>
  <c r="AB10" i="1"/>
  <c r="AC10" i="1"/>
  <c r="AD10" i="1"/>
  <c r="Z11" i="1"/>
  <c r="AA11" i="1"/>
  <c r="AB11" i="1"/>
  <c r="AC11" i="1"/>
  <c r="AD11" i="1"/>
  <c r="Z12" i="1"/>
  <c r="AA12" i="1"/>
  <c r="AB12" i="1"/>
  <c r="AC12" i="1"/>
  <c r="AD12" i="1"/>
  <c r="Z13" i="1"/>
  <c r="AA13" i="1"/>
  <c r="AB13" i="1"/>
  <c r="AC13" i="1"/>
  <c r="AD13" i="1"/>
  <c r="Z14" i="1"/>
  <c r="AA14" i="1"/>
  <c r="AB14" i="1"/>
  <c r="AC14" i="1"/>
  <c r="AD14" i="1"/>
  <c r="Z15" i="1"/>
  <c r="AA15" i="1"/>
  <c r="AB15" i="1"/>
  <c r="AC15" i="1"/>
  <c r="AD15" i="1"/>
  <c r="Z16" i="1"/>
  <c r="AA16" i="1"/>
  <c r="AB16" i="1"/>
  <c r="AC16" i="1"/>
  <c r="AD16" i="1"/>
  <c r="Z17" i="1"/>
  <c r="AA17" i="1"/>
  <c r="AB17" i="1"/>
  <c r="AC17" i="1"/>
  <c r="AD17" i="1"/>
  <c r="Z18" i="1"/>
  <c r="AA18" i="1"/>
  <c r="AB18" i="1"/>
  <c r="AC18" i="1"/>
  <c r="AD18" i="1"/>
  <c r="Z19" i="1"/>
  <c r="AA19" i="1"/>
  <c r="AB19" i="1"/>
  <c r="AC19" i="1"/>
  <c r="AD19" i="1"/>
  <c r="Z20" i="1"/>
  <c r="AA20" i="1"/>
  <c r="AB20" i="1"/>
  <c r="AC20" i="1"/>
  <c r="AD20" i="1"/>
  <c r="Z21" i="1"/>
  <c r="AA21" i="1"/>
  <c r="AB21" i="1"/>
  <c r="AC21" i="1"/>
  <c r="AD21" i="1"/>
  <c r="Z22" i="1"/>
  <c r="AA22" i="1"/>
  <c r="AB22" i="1"/>
  <c r="AC22" i="1"/>
  <c r="AD22" i="1"/>
  <c r="Z23" i="1"/>
  <c r="AA23" i="1"/>
  <c r="AB23" i="1"/>
  <c r="AC23" i="1"/>
  <c r="AD23" i="1"/>
  <c r="Z24" i="1"/>
  <c r="AA24" i="1"/>
  <c r="AB24" i="1"/>
  <c r="AC24" i="1"/>
  <c r="AD24" i="1"/>
  <c r="Z25" i="1"/>
  <c r="AA25" i="1"/>
  <c r="AB25" i="1"/>
  <c r="AC25" i="1"/>
  <c r="AD25" i="1"/>
  <c r="Z26" i="1"/>
  <c r="AA26" i="1"/>
  <c r="AB26" i="1"/>
  <c r="AC26" i="1"/>
  <c r="AD26" i="1"/>
  <c r="Z27" i="1"/>
  <c r="AA27" i="1"/>
  <c r="AB27" i="1"/>
  <c r="AC27" i="1"/>
  <c r="AD27" i="1"/>
  <c r="Z28" i="1"/>
  <c r="AA28" i="1"/>
  <c r="AB28" i="1"/>
  <c r="AC28" i="1"/>
  <c r="AD28" i="1"/>
  <c r="Z29" i="1"/>
  <c r="AA29" i="1"/>
  <c r="AB29" i="1"/>
  <c r="AC29" i="1"/>
  <c r="AD29" i="1"/>
  <c r="Z30" i="1"/>
  <c r="AA30" i="1"/>
  <c r="AB30" i="1"/>
  <c r="AC30" i="1"/>
  <c r="AD30" i="1"/>
  <c r="Z31" i="1"/>
  <c r="AA31" i="1"/>
  <c r="AB31" i="1"/>
  <c r="AC31" i="1"/>
  <c r="AD31" i="1"/>
  <c r="Z32" i="1"/>
  <c r="AA32" i="1"/>
  <c r="AB32" i="1"/>
  <c r="AC32" i="1"/>
  <c r="AD32" i="1"/>
  <c r="Z33" i="1"/>
  <c r="AA33" i="1"/>
  <c r="AB33" i="1"/>
  <c r="AC33" i="1"/>
  <c r="AD33" i="1"/>
  <c r="Z34" i="1"/>
  <c r="AA34" i="1"/>
  <c r="AB34" i="1"/>
  <c r="AC34" i="1"/>
  <c r="AD34" i="1"/>
  <c r="Z35" i="1"/>
  <c r="AA35" i="1"/>
  <c r="AB35" i="1"/>
  <c r="AC35" i="1"/>
  <c r="AD35" i="1"/>
  <c r="Z36" i="1"/>
  <c r="AA36" i="1"/>
  <c r="AB36" i="1"/>
  <c r="AC36" i="1"/>
  <c r="AD36" i="1"/>
  <c r="Z37" i="1"/>
  <c r="AA37" i="1"/>
  <c r="AB37" i="1"/>
  <c r="AC37" i="1"/>
  <c r="AD37" i="1"/>
  <c r="Z38" i="1"/>
  <c r="AA38" i="1"/>
  <c r="AB38" i="1"/>
  <c r="AC38" i="1"/>
  <c r="AD38" i="1"/>
  <c r="Z39" i="1"/>
  <c r="AA39" i="1"/>
  <c r="AB39" i="1"/>
  <c r="AC39" i="1"/>
  <c r="AD39" i="1"/>
  <c r="Z40" i="1"/>
  <c r="AA40" i="1"/>
  <c r="AB40" i="1"/>
  <c r="AC40" i="1"/>
  <c r="AD40" i="1"/>
  <c r="Z41" i="1"/>
  <c r="AA41" i="1"/>
  <c r="AB41" i="1"/>
  <c r="AC41" i="1"/>
  <c r="AD41" i="1"/>
  <c r="Z42" i="1"/>
  <c r="AA42" i="1"/>
  <c r="AB42" i="1"/>
  <c r="AC42" i="1"/>
  <c r="AD42" i="1"/>
  <c r="Z43" i="1"/>
  <c r="AA43" i="1"/>
  <c r="AB43" i="1"/>
  <c r="AC43" i="1"/>
  <c r="AD43" i="1"/>
  <c r="Z44" i="1"/>
  <c r="AA44" i="1"/>
  <c r="AB44" i="1"/>
  <c r="AC44" i="1"/>
  <c r="AD44" i="1"/>
  <c r="Z45" i="1"/>
  <c r="AA45" i="1"/>
  <c r="AB45" i="1"/>
  <c r="AC45" i="1"/>
  <c r="AD45" i="1"/>
  <c r="Z46" i="1"/>
  <c r="AA46" i="1"/>
  <c r="AB46" i="1"/>
  <c r="AC46" i="1"/>
  <c r="AD46" i="1"/>
  <c r="Z47" i="1"/>
  <c r="AA47" i="1"/>
  <c r="AB47" i="1"/>
  <c r="AC47" i="1"/>
  <c r="AD47" i="1"/>
  <c r="Z48" i="1"/>
  <c r="AA48" i="1"/>
  <c r="AB48" i="1"/>
  <c r="AC48" i="1"/>
  <c r="AD48" i="1"/>
  <c r="Z49" i="1"/>
  <c r="AA49" i="1"/>
  <c r="AB49" i="1"/>
  <c r="AC49" i="1"/>
  <c r="AD49" i="1"/>
  <c r="Z50" i="1"/>
  <c r="AA50" i="1"/>
  <c r="AB50" i="1"/>
  <c r="AC50" i="1"/>
  <c r="AD50" i="1"/>
  <c r="Z51" i="1"/>
  <c r="AA51" i="1"/>
  <c r="AB51" i="1"/>
  <c r="AC51" i="1"/>
  <c r="AD51" i="1"/>
  <c r="Z52" i="1"/>
  <c r="AA52" i="1"/>
  <c r="AB52" i="1"/>
  <c r="AC52" i="1"/>
  <c r="AD52" i="1"/>
  <c r="Z53" i="1"/>
  <c r="AA53" i="1"/>
  <c r="AB53" i="1"/>
  <c r="AC53" i="1"/>
  <c r="AD53" i="1"/>
  <c r="Z54" i="1"/>
  <c r="AA54" i="1"/>
  <c r="AB54" i="1"/>
  <c r="AC54" i="1"/>
  <c r="AD54" i="1"/>
  <c r="Z55" i="1"/>
  <c r="AA55" i="1"/>
  <c r="AB55" i="1"/>
  <c r="AC55" i="1"/>
  <c r="AD55" i="1"/>
  <c r="Z56" i="1"/>
  <c r="AA56" i="1"/>
  <c r="AB56" i="1"/>
  <c r="AC56" i="1"/>
  <c r="AD56" i="1"/>
  <c r="Z57" i="1"/>
  <c r="AA57" i="1"/>
  <c r="AB57" i="1"/>
  <c r="AC57" i="1"/>
  <c r="AD57" i="1"/>
  <c r="Z58" i="1"/>
  <c r="AA58" i="1"/>
  <c r="AB58" i="1"/>
  <c r="AC58" i="1"/>
  <c r="AD58" i="1"/>
  <c r="Z59" i="1"/>
  <c r="AA59" i="1"/>
  <c r="AB59" i="1"/>
  <c r="AC59" i="1"/>
  <c r="AD59" i="1"/>
  <c r="Z60" i="1"/>
  <c r="AA60" i="1"/>
  <c r="AB60" i="1"/>
  <c r="AC60" i="1"/>
  <c r="AD60" i="1"/>
  <c r="Z61" i="1"/>
  <c r="AA61" i="1"/>
  <c r="AB61" i="1"/>
  <c r="AC61" i="1"/>
  <c r="AD61" i="1"/>
  <c r="Z62" i="1"/>
  <c r="AA62" i="1"/>
  <c r="AB62" i="1"/>
  <c r="AC62" i="1"/>
  <c r="AD62" i="1"/>
  <c r="Z63" i="1"/>
  <c r="AA63" i="1"/>
  <c r="AB63" i="1"/>
  <c r="AC63" i="1"/>
  <c r="AD63" i="1"/>
  <c r="Z64" i="1"/>
  <c r="AA64" i="1"/>
  <c r="AB64" i="1"/>
  <c r="AC64" i="1"/>
  <c r="AD64" i="1"/>
  <c r="Z65" i="1"/>
  <c r="AA65" i="1"/>
  <c r="AB65" i="1"/>
  <c r="AC65" i="1"/>
  <c r="AD65" i="1"/>
  <c r="Z66" i="1"/>
  <c r="AA66" i="1"/>
  <c r="AB66" i="1"/>
  <c r="AC66" i="1"/>
  <c r="AD66" i="1"/>
  <c r="Z67" i="1"/>
  <c r="AA67" i="1"/>
  <c r="AB67" i="1"/>
  <c r="AC67" i="1"/>
  <c r="AD67" i="1"/>
  <c r="Z68" i="1"/>
  <c r="AA68" i="1"/>
  <c r="AB68" i="1"/>
  <c r="AC68" i="1"/>
  <c r="AD68" i="1"/>
  <c r="Z69" i="1"/>
  <c r="AA69" i="1"/>
  <c r="AB69" i="1"/>
  <c r="AC69" i="1"/>
  <c r="AD69" i="1"/>
  <c r="Z70" i="1"/>
  <c r="AA70" i="1"/>
  <c r="AB70" i="1"/>
  <c r="AC70" i="1"/>
  <c r="AD70" i="1"/>
  <c r="Z71" i="1"/>
  <c r="AA71" i="1"/>
  <c r="AB71" i="1"/>
  <c r="AC71" i="1"/>
  <c r="AD71" i="1"/>
  <c r="Z72" i="1"/>
  <c r="AA72" i="1"/>
  <c r="AB72" i="1"/>
  <c r="AC72" i="1"/>
  <c r="AD72" i="1"/>
  <c r="Z73" i="1"/>
  <c r="AA73" i="1"/>
  <c r="AB73" i="1"/>
  <c r="AC73" i="1"/>
  <c r="AD73" i="1"/>
  <c r="Z74" i="1"/>
  <c r="AA74" i="1"/>
  <c r="AB74" i="1"/>
  <c r="AC74" i="1"/>
  <c r="AD74" i="1"/>
  <c r="Z75" i="1"/>
  <c r="AA75" i="1"/>
  <c r="AB75" i="1"/>
  <c r="AC75" i="1"/>
  <c r="AD75" i="1"/>
  <c r="Z76" i="1"/>
  <c r="AA76" i="1"/>
  <c r="AB76" i="1"/>
  <c r="AC76" i="1"/>
  <c r="AD76" i="1"/>
  <c r="Z77" i="1"/>
  <c r="AA77" i="1"/>
  <c r="AB77" i="1"/>
  <c r="AC77" i="1"/>
  <c r="AD77" i="1"/>
  <c r="Z78" i="1"/>
  <c r="AA78" i="1"/>
  <c r="AB78" i="1"/>
  <c r="AC78" i="1"/>
  <c r="AD78" i="1"/>
  <c r="Z79" i="1"/>
  <c r="AA79" i="1"/>
  <c r="AB79" i="1"/>
  <c r="AC79" i="1"/>
  <c r="AD79" i="1"/>
  <c r="Z80" i="1"/>
  <c r="AA80" i="1"/>
  <c r="AB80" i="1"/>
  <c r="AC80" i="1"/>
  <c r="AD80" i="1"/>
  <c r="Z81" i="1"/>
  <c r="AA81" i="1"/>
  <c r="AB81" i="1"/>
  <c r="AC81" i="1"/>
  <c r="AD81" i="1"/>
  <c r="Z82" i="1"/>
  <c r="AA82" i="1"/>
  <c r="AB82" i="1"/>
  <c r="AC82" i="1"/>
  <c r="AD82" i="1"/>
  <c r="Z83" i="1"/>
  <c r="AA83" i="1"/>
  <c r="AB83" i="1"/>
  <c r="AC83" i="1"/>
  <c r="AD83" i="1"/>
  <c r="Z84" i="1"/>
  <c r="AA84" i="1"/>
  <c r="AB84" i="1"/>
  <c r="AC84" i="1"/>
  <c r="AD84" i="1"/>
  <c r="Z85" i="1"/>
  <c r="AA85" i="1"/>
  <c r="AB85" i="1"/>
  <c r="AC85" i="1"/>
  <c r="AD85" i="1"/>
  <c r="Z86" i="1"/>
  <c r="AA86" i="1"/>
  <c r="AB86" i="1"/>
  <c r="AC86" i="1"/>
  <c r="AD86" i="1"/>
  <c r="Z87" i="1"/>
  <c r="AA87" i="1"/>
  <c r="AB87" i="1"/>
  <c r="AC87" i="1"/>
  <c r="AD87" i="1"/>
  <c r="Z88" i="1"/>
  <c r="AA88" i="1"/>
  <c r="AB88" i="1"/>
  <c r="AC88" i="1"/>
  <c r="AD88" i="1"/>
  <c r="Z89" i="1"/>
  <c r="AA89" i="1"/>
  <c r="AB89" i="1"/>
  <c r="AC89" i="1"/>
  <c r="AD89" i="1"/>
  <c r="Z90" i="1"/>
  <c r="AA90" i="1"/>
  <c r="AB90" i="1"/>
  <c r="AC90" i="1"/>
  <c r="AD90" i="1"/>
  <c r="Z91" i="1"/>
  <c r="AA91" i="1"/>
  <c r="AB91" i="1"/>
  <c r="AC91" i="1"/>
  <c r="AD91" i="1"/>
  <c r="Z92" i="1"/>
  <c r="AA92" i="1"/>
  <c r="AB92" i="1"/>
  <c r="AC92" i="1"/>
  <c r="AD92" i="1"/>
  <c r="Z93" i="1"/>
  <c r="AA93" i="1"/>
  <c r="AB93" i="1"/>
  <c r="AC93" i="1"/>
  <c r="AD93" i="1"/>
  <c r="Z94" i="1"/>
  <c r="AA94" i="1"/>
  <c r="AB94" i="1"/>
  <c r="AC94" i="1"/>
  <c r="AD94" i="1"/>
  <c r="Z95" i="1"/>
  <c r="AA95" i="1"/>
  <c r="AB95" i="1"/>
  <c r="AC95" i="1"/>
  <c r="AD95" i="1"/>
  <c r="Z96" i="1"/>
  <c r="AA96" i="1"/>
  <c r="AB96" i="1"/>
  <c r="AC96" i="1"/>
  <c r="AD96" i="1"/>
  <c r="Z97" i="1"/>
  <c r="AA97" i="1"/>
  <c r="AB97" i="1"/>
  <c r="AC97" i="1"/>
  <c r="AD97" i="1"/>
  <c r="Z98" i="1"/>
  <c r="AA98" i="1"/>
  <c r="AB98" i="1"/>
  <c r="AC98" i="1"/>
  <c r="AD98" i="1"/>
  <c r="Z99" i="1"/>
  <c r="AA99" i="1"/>
  <c r="AB99" i="1"/>
  <c r="AC99" i="1"/>
  <c r="AD99" i="1"/>
  <c r="Z100" i="1"/>
  <c r="AA100" i="1"/>
  <c r="AB100" i="1"/>
  <c r="AC100" i="1"/>
  <c r="AD100" i="1"/>
  <c r="Z101" i="1"/>
  <c r="AA101" i="1"/>
  <c r="AB101" i="1"/>
  <c r="AC101" i="1"/>
  <c r="AD101" i="1"/>
  <c r="Z102" i="1"/>
  <c r="AA102" i="1"/>
  <c r="AB102" i="1"/>
  <c r="AC102" i="1"/>
  <c r="AD102" i="1"/>
  <c r="Z103" i="1"/>
  <c r="AA103" i="1"/>
  <c r="AB103" i="1"/>
  <c r="AC103" i="1"/>
  <c r="AD103" i="1"/>
  <c r="Z104" i="1"/>
  <c r="AA104" i="1"/>
  <c r="AB104" i="1"/>
  <c r="AC104" i="1"/>
  <c r="AD104" i="1"/>
  <c r="Z105" i="1"/>
  <c r="AA105" i="1"/>
  <c r="AB105" i="1"/>
  <c r="AC105" i="1"/>
  <c r="AD105" i="1"/>
  <c r="AD5" i="1"/>
  <c r="AC5" i="1"/>
  <c r="AB5" i="1"/>
  <c r="AA5" i="1"/>
  <c r="Z5" i="1"/>
  <c r="J1" i="1"/>
  <c r="E14" i="1"/>
  <c r="E78" i="1"/>
  <c r="E51" i="1"/>
  <c r="E24" i="1"/>
  <c r="E88" i="1"/>
  <c r="E57" i="1"/>
  <c r="E18" i="1"/>
  <c r="E82" i="1"/>
  <c r="E55" i="1"/>
  <c r="E28" i="1"/>
  <c r="E92" i="1"/>
  <c r="E61" i="1"/>
  <c r="E58" i="1"/>
  <c r="E95" i="1"/>
  <c r="E37" i="1"/>
  <c r="E38" i="1"/>
  <c r="E102" i="1"/>
  <c r="E75" i="1"/>
  <c r="E48" i="1"/>
  <c r="E17" i="1"/>
  <c r="E81" i="1"/>
  <c r="E15" i="1"/>
  <c r="E52" i="1"/>
  <c r="E85" i="1"/>
  <c r="D8" i="1"/>
  <c r="D9" i="1"/>
  <c r="D14" i="1"/>
  <c r="E30" i="1"/>
  <c r="E94" i="1"/>
  <c r="E67" i="1"/>
  <c r="E40" i="1"/>
  <c r="E104" i="1"/>
  <c r="E73" i="1"/>
  <c r="E34" i="1"/>
  <c r="E98" i="1"/>
  <c r="E71" i="1"/>
  <c r="E44" i="1"/>
  <c r="E13" i="1"/>
  <c r="E77" i="1"/>
  <c r="E90" i="1"/>
  <c r="E36" i="1"/>
  <c r="E69" i="1"/>
  <c r="E54" i="1"/>
  <c r="E27" i="1"/>
  <c r="E91" i="1"/>
  <c r="E64" i="1"/>
  <c r="E33" i="1"/>
  <c r="E97" i="1"/>
  <c r="E47" i="1"/>
  <c r="E84" i="1"/>
  <c r="D12" i="1"/>
  <c r="E8" i="1"/>
  <c r="E11" i="1"/>
  <c r="E49" i="1"/>
  <c r="E32" i="1"/>
  <c r="E9" i="1"/>
  <c r="E46" i="1"/>
  <c r="E19" i="1"/>
  <c r="E83" i="1"/>
  <c r="E56" i="1"/>
  <c r="E25" i="1"/>
  <c r="E89" i="1"/>
  <c r="E50" i="1"/>
  <c r="E23" i="1"/>
  <c r="E87" i="1"/>
  <c r="E60" i="1"/>
  <c r="E29" i="1"/>
  <c r="E93" i="1"/>
  <c r="E31" i="1"/>
  <c r="E68" i="1"/>
  <c r="E101" i="1"/>
  <c r="E70" i="1"/>
  <c r="E43" i="1"/>
  <c r="E16" i="1"/>
  <c r="E80" i="1"/>
  <c r="E42" i="1"/>
  <c r="E79" i="1"/>
  <c r="E21" i="1"/>
  <c r="D13" i="1"/>
  <c r="D11" i="1"/>
  <c r="E10" i="1"/>
  <c r="D7" i="1"/>
  <c r="E62" i="1"/>
  <c r="E35" i="1"/>
  <c r="E99" i="1"/>
  <c r="E72" i="1"/>
  <c r="E41" i="1"/>
  <c r="E105" i="1"/>
  <c r="E66" i="1"/>
  <c r="E39" i="1"/>
  <c r="E103" i="1"/>
  <c r="E76" i="1"/>
  <c r="E45" i="1"/>
  <c r="E26" i="1"/>
  <c r="E63" i="1"/>
  <c r="E100" i="1"/>
  <c r="E22" i="1"/>
  <c r="E86" i="1"/>
  <c r="E59" i="1"/>
  <c r="E96" i="1"/>
  <c r="E65" i="1"/>
  <c r="E74" i="1"/>
  <c r="E20" i="1"/>
  <c r="E53" i="1"/>
  <c r="E7" i="1"/>
  <c r="D10" i="1"/>
  <c r="E12" i="1"/>
  <c r="E6" i="1"/>
  <c r="D6" i="1"/>
  <c r="AE33" i="1" l="1"/>
  <c r="O33" i="1" s="1"/>
  <c r="AE45" i="1"/>
  <c r="O45" i="1" s="1"/>
  <c r="AE89" i="1"/>
  <c r="O89" i="1" s="1"/>
  <c r="AE19" i="1"/>
  <c r="O19" i="1" s="1"/>
  <c r="AE37" i="1"/>
  <c r="O37" i="1" s="1"/>
  <c r="AE29" i="1"/>
  <c r="O29" i="1" s="1"/>
  <c r="AE25" i="1"/>
  <c r="O25" i="1" s="1"/>
  <c r="AE31" i="1"/>
  <c r="O31" i="1" s="1"/>
  <c r="AE5" i="1"/>
  <c r="O5" i="1" s="1"/>
  <c r="AE85" i="1"/>
  <c r="O85" i="1" s="1"/>
  <c r="AE81" i="1"/>
  <c r="O81" i="1" s="1"/>
  <c r="AE77" i="1"/>
  <c r="O77" i="1" s="1"/>
  <c r="AE73" i="1"/>
  <c r="O73" i="1" s="1"/>
  <c r="AE43" i="1"/>
  <c r="O43" i="1" s="1"/>
  <c r="AE27" i="1"/>
  <c r="O27" i="1" s="1"/>
  <c r="AE17" i="1"/>
  <c r="O17" i="1" s="1"/>
  <c r="AE86" i="1"/>
  <c r="O86" i="1" s="1"/>
  <c r="AE82" i="1"/>
  <c r="O82" i="1" s="1"/>
  <c r="AE78" i="1"/>
  <c r="O78" i="1" s="1"/>
  <c r="AE74" i="1"/>
  <c r="O74" i="1" s="1"/>
  <c r="AE70" i="1"/>
  <c r="O70" i="1" s="1"/>
  <c r="AE69" i="1"/>
  <c r="O69" i="1" s="1"/>
  <c r="AE66" i="1"/>
  <c r="O66" i="1" s="1"/>
  <c r="AE65" i="1"/>
  <c r="O65" i="1" s="1"/>
  <c r="AE62" i="1"/>
  <c r="O62" i="1" s="1"/>
  <c r="AE61" i="1"/>
  <c r="O61" i="1" s="1"/>
  <c r="AE58" i="1"/>
  <c r="O58" i="1" s="1"/>
  <c r="AE57" i="1"/>
  <c r="O57" i="1" s="1"/>
  <c r="AE54" i="1"/>
  <c r="O54" i="1" s="1"/>
  <c r="AE53" i="1"/>
  <c r="O53" i="1" s="1"/>
  <c r="AE50" i="1"/>
  <c r="O50" i="1" s="1"/>
  <c r="AE49" i="1"/>
  <c r="O49" i="1" s="1"/>
  <c r="AE46" i="1"/>
  <c r="O46" i="1" s="1"/>
  <c r="AE40" i="1"/>
  <c r="O40" i="1" s="1"/>
  <c r="AE39" i="1"/>
  <c r="O39" i="1" s="1"/>
  <c r="AE28" i="1"/>
  <c r="O28" i="1" s="1"/>
  <c r="AE18" i="1"/>
  <c r="O18" i="1" s="1"/>
  <c r="AE104" i="1"/>
  <c r="O104" i="1" s="1"/>
  <c r="AE103" i="1"/>
  <c r="O103" i="1" s="1"/>
  <c r="AE100" i="1"/>
  <c r="O100" i="1" s="1"/>
  <c r="AE99" i="1"/>
  <c r="O99" i="1" s="1"/>
  <c r="AE96" i="1"/>
  <c r="O96" i="1" s="1"/>
  <c r="AE95" i="1"/>
  <c r="O95" i="1" s="1"/>
  <c r="AE92" i="1"/>
  <c r="O92" i="1" s="1"/>
  <c r="AE91" i="1"/>
  <c r="O91" i="1" s="1"/>
  <c r="AE36" i="1"/>
  <c r="O36" i="1" s="1"/>
  <c r="AE35" i="1"/>
  <c r="O35" i="1" s="1"/>
  <c r="AE30" i="1"/>
  <c r="O30" i="1" s="1"/>
  <c r="AE24" i="1"/>
  <c r="O24" i="1" s="1"/>
  <c r="AE23" i="1"/>
  <c r="O23" i="1" s="1"/>
  <c r="AE20" i="1"/>
  <c r="O20" i="1" s="1"/>
  <c r="AE14" i="1"/>
  <c r="O14" i="1" s="1"/>
  <c r="AE13" i="1"/>
  <c r="O13" i="1" s="1"/>
  <c r="AE10" i="1"/>
  <c r="O10" i="1" s="1"/>
  <c r="AE9" i="1"/>
  <c r="O9" i="1" s="1"/>
  <c r="AE88" i="1"/>
  <c r="O88" i="1" s="1"/>
  <c r="AE87" i="1"/>
  <c r="O87" i="1" s="1"/>
  <c r="AE84" i="1"/>
  <c r="O84" i="1" s="1"/>
  <c r="AE83" i="1"/>
  <c r="O83" i="1" s="1"/>
  <c r="AE80" i="1"/>
  <c r="O80" i="1" s="1"/>
  <c r="AE79" i="1"/>
  <c r="O79" i="1" s="1"/>
  <c r="AE76" i="1"/>
  <c r="O76" i="1" s="1"/>
  <c r="AE75" i="1"/>
  <c r="O75" i="1" s="1"/>
  <c r="AE72" i="1"/>
  <c r="O72" i="1" s="1"/>
  <c r="AE71" i="1"/>
  <c r="O71" i="1" s="1"/>
  <c r="AE68" i="1"/>
  <c r="O68" i="1" s="1"/>
  <c r="AE67" i="1"/>
  <c r="O67" i="1" s="1"/>
  <c r="AE64" i="1"/>
  <c r="O64" i="1" s="1"/>
  <c r="AE63" i="1"/>
  <c r="O63" i="1" s="1"/>
  <c r="AE60" i="1"/>
  <c r="O60" i="1" s="1"/>
  <c r="AE59" i="1"/>
  <c r="O59" i="1" s="1"/>
  <c r="AE56" i="1"/>
  <c r="O56" i="1" s="1"/>
  <c r="AE55" i="1"/>
  <c r="O55" i="1" s="1"/>
  <c r="AE52" i="1"/>
  <c r="O52" i="1" s="1"/>
  <c r="AE51" i="1"/>
  <c r="O51" i="1" s="1"/>
  <c r="AE48" i="1"/>
  <c r="O48" i="1" s="1"/>
  <c r="AE47" i="1"/>
  <c r="O47" i="1" s="1"/>
  <c r="AE42" i="1"/>
  <c r="O42" i="1" s="1"/>
  <c r="AE41" i="1"/>
  <c r="O41" i="1" s="1"/>
  <c r="AE38" i="1"/>
  <c r="O38" i="1" s="1"/>
  <c r="AE32" i="1"/>
  <c r="O32" i="1" s="1"/>
  <c r="AE26" i="1"/>
  <c r="O26" i="1" s="1"/>
  <c r="AE105" i="1"/>
  <c r="O105" i="1" s="1"/>
  <c r="AE102" i="1"/>
  <c r="O102" i="1" s="1"/>
  <c r="AE101" i="1"/>
  <c r="O101" i="1" s="1"/>
  <c r="AE98" i="1"/>
  <c r="O98" i="1" s="1"/>
  <c r="AE97" i="1"/>
  <c r="O97" i="1" s="1"/>
  <c r="AE94" i="1"/>
  <c r="O94" i="1" s="1"/>
  <c r="AE93" i="1"/>
  <c r="O93" i="1" s="1"/>
  <c r="AE90" i="1"/>
  <c r="O90" i="1" s="1"/>
  <c r="AE44" i="1"/>
  <c r="O44" i="1" s="1"/>
  <c r="AE34" i="1"/>
  <c r="O34" i="1" s="1"/>
  <c r="AE22" i="1"/>
  <c r="O22" i="1" s="1"/>
  <c r="AE21" i="1"/>
  <c r="O21" i="1" s="1"/>
  <c r="AE16" i="1"/>
  <c r="O16" i="1" s="1"/>
  <c r="AE15" i="1"/>
  <c r="O15" i="1" s="1"/>
  <c r="AE12" i="1"/>
  <c r="O12" i="1" s="1"/>
  <c r="AE11" i="1"/>
  <c r="O11" i="1" s="1"/>
  <c r="AE8" i="1"/>
  <c r="O8" i="1" s="1"/>
  <c r="AE7" i="1"/>
  <c r="O7" i="1" s="1"/>
  <c r="AE6" i="1"/>
  <c r="O6" i="1" s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5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L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N7" i="1"/>
  <c r="N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D69" i="1"/>
  <c r="D89" i="1"/>
  <c r="D92" i="1"/>
  <c r="D34" i="1"/>
  <c r="D74" i="1"/>
  <c r="D50" i="1"/>
  <c r="D76" i="1"/>
  <c r="D22" i="1"/>
  <c r="D41" i="1"/>
  <c r="D77" i="1"/>
  <c r="D27" i="1"/>
  <c r="D87" i="1"/>
  <c r="D46" i="1"/>
  <c r="D30" i="1"/>
  <c r="D36" i="1"/>
  <c r="D88" i="1"/>
  <c r="D75" i="1"/>
  <c r="D96" i="1"/>
  <c r="D59" i="1"/>
  <c r="D44" i="1"/>
  <c r="D18" i="1"/>
  <c r="D21" i="1"/>
  <c r="D64" i="1"/>
  <c r="D81" i="1"/>
  <c r="D37" i="1"/>
  <c r="D49" i="1"/>
  <c r="D57" i="1"/>
  <c r="D42" i="1"/>
  <c r="D80" i="1"/>
  <c r="D17" i="1"/>
  <c r="D43" i="1"/>
  <c r="D33" i="1"/>
  <c r="D86" i="1"/>
  <c r="D16" i="1"/>
  <c r="D95" i="1"/>
  <c r="D39" i="1"/>
  <c r="D67" i="1"/>
  <c r="D58" i="1"/>
  <c r="D35" i="1"/>
  <c r="D29" i="1"/>
  <c r="D101" i="1"/>
  <c r="D63" i="1"/>
  <c r="D99" i="1"/>
  <c r="D105" i="1"/>
  <c r="D23" i="1"/>
  <c r="D90" i="1"/>
  <c r="D24" i="1"/>
  <c r="D55" i="1"/>
  <c r="D47" i="1"/>
  <c r="D93" i="1"/>
  <c r="D65" i="1"/>
  <c r="D103" i="1"/>
  <c r="D85" i="1"/>
  <c r="D31" i="1"/>
  <c r="D104" i="1"/>
  <c r="D79" i="1"/>
  <c r="D68" i="1"/>
  <c r="D70" i="1"/>
  <c r="D32" i="1"/>
  <c r="D51" i="1"/>
  <c r="D52" i="1"/>
  <c r="D53" i="1"/>
  <c r="D48" i="1"/>
  <c r="D66" i="1"/>
  <c r="D38" i="1"/>
  <c r="D100" i="1"/>
  <c r="D94" i="1"/>
  <c r="D102" i="1"/>
  <c r="D28" i="1"/>
  <c r="D15" i="1"/>
  <c r="D25" i="1"/>
  <c r="D61" i="1"/>
  <c r="D40" i="1"/>
  <c r="D19" i="1"/>
  <c r="D82" i="1"/>
  <c r="D20" i="1"/>
  <c r="D54" i="1"/>
  <c r="D91" i="1"/>
  <c r="D78" i="1"/>
  <c r="D97" i="1"/>
  <c r="D72" i="1"/>
  <c r="D83" i="1"/>
  <c r="D62" i="1"/>
  <c r="D56" i="1"/>
  <c r="D45" i="1"/>
  <c r="D60" i="1"/>
  <c r="D26" i="1"/>
  <c r="D84" i="1"/>
  <c r="D71" i="1"/>
  <c r="D98" i="1"/>
  <c r="D73" i="1"/>
  <c r="A6" i="1" l="1"/>
  <c r="L6" i="1"/>
  <c r="D5" i="1"/>
</calcChain>
</file>

<file path=xl/sharedStrings.xml><?xml version="1.0" encoding="utf-8"?>
<sst xmlns="http://schemas.openxmlformats.org/spreadsheetml/2006/main" count="87" uniqueCount="60">
  <si>
    <t>学年</t>
  </si>
  <si>
    <t>学校名</t>
  </si>
  <si>
    <t>参加部門</t>
  </si>
  <si>
    <t>引率者連絡先</t>
  </si>
  <si>
    <t>色別一般の部（幼稚園・保育園～小学３年生）</t>
  </si>
  <si>
    <t>青</t>
  </si>
  <si>
    <t>幼稚園・保育園</t>
    <rPh sb="0" eb="3">
      <t>ヨウチエン</t>
    </rPh>
    <rPh sb="4" eb="7">
      <t>ホイクエン</t>
    </rPh>
    <phoneticPr fontId="18"/>
  </si>
  <si>
    <t>中学1年生</t>
    <rPh sb="0" eb="2">
      <t>チュウガク</t>
    </rPh>
    <rPh sb="3" eb="5">
      <t>ネンセイ</t>
    </rPh>
    <phoneticPr fontId="18"/>
  </si>
  <si>
    <t>中学2年生</t>
    <rPh sb="0" eb="2">
      <t>チュウガク</t>
    </rPh>
    <rPh sb="3" eb="5">
      <t>ネンセイ</t>
    </rPh>
    <phoneticPr fontId="18"/>
  </si>
  <si>
    <t>中学3年生</t>
    <rPh sb="0" eb="2">
      <t>チュウガク</t>
    </rPh>
    <rPh sb="3" eb="5">
      <t>ネンセイ</t>
    </rPh>
    <phoneticPr fontId="18"/>
  </si>
  <si>
    <t>色別一般の部（幼稚園・保育園～小学３年生）</t>
    <phoneticPr fontId="18"/>
  </si>
  <si>
    <t>色別エキスパートの部</t>
    <phoneticPr fontId="18"/>
  </si>
  <si>
    <t>色</t>
    <rPh sb="0" eb="1">
      <t>イロ</t>
    </rPh>
    <phoneticPr fontId="18"/>
  </si>
  <si>
    <t>青</t>
    <rPh sb="0" eb="1">
      <t>アオ</t>
    </rPh>
    <phoneticPr fontId="18"/>
  </si>
  <si>
    <t>桃</t>
    <rPh sb="0" eb="1">
      <t>モモ</t>
    </rPh>
    <phoneticPr fontId="18"/>
  </si>
  <si>
    <t>黄</t>
    <rPh sb="0" eb="1">
      <t>キ</t>
    </rPh>
    <phoneticPr fontId="18"/>
  </si>
  <si>
    <t>緑</t>
    <rPh sb="0" eb="1">
      <t>ミドリ</t>
    </rPh>
    <phoneticPr fontId="18"/>
  </si>
  <si>
    <t>橙</t>
    <rPh sb="0" eb="1">
      <t>ダイダイ</t>
    </rPh>
    <phoneticPr fontId="18"/>
  </si>
  <si>
    <t>1年生</t>
    <rPh sb="1" eb="3">
      <t>ネンセイ</t>
    </rPh>
    <phoneticPr fontId="18"/>
  </si>
  <si>
    <t>2年生</t>
    <rPh sb="1" eb="3">
      <t>ネンセイ</t>
    </rPh>
    <phoneticPr fontId="18"/>
  </si>
  <si>
    <t>3年生</t>
    <rPh sb="1" eb="3">
      <t>ネンセイ</t>
    </rPh>
    <phoneticPr fontId="18"/>
  </si>
  <si>
    <t>4年生</t>
    <rPh sb="1" eb="3">
      <t>ネンセイ</t>
    </rPh>
    <phoneticPr fontId="18"/>
  </si>
  <si>
    <t>5年生</t>
    <rPh sb="1" eb="3">
      <t>ネンセイ</t>
    </rPh>
    <phoneticPr fontId="18"/>
  </si>
  <si>
    <t>6年生</t>
    <rPh sb="1" eb="3">
      <t>ネンセイ</t>
    </rPh>
    <phoneticPr fontId="18"/>
  </si>
  <si>
    <t>学校名</t>
    <rPh sb="0" eb="3">
      <t>ガッコウメイ</t>
    </rPh>
    <phoneticPr fontId="18"/>
  </si>
  <si>
    <t>引率者名</t>
    <rPh sb="0" eb="3">
      <t>インソツシャ</t>
    </rPh>
    <rPh sb="3" eb="4">
      <t>メイ</t>
    </rPh>
    <phoneticPr fontId="18"/>
  </si>
  <si>
    <t>引率者メールアドレス</t>
    <phoneticPr fontId="18"/>
  </si>
  <si>
    <t>引率者メールアドレス</t>
    <rPh sb="0" eb="3">
      <t>インソツシャ</t>
    </rPh>
    <phoneticPr fontId="18"/>
  </si>
  <si>
    <t>第１希望</t>
    <phoneticPr fontId="18" type="Hiragana"/>
  </si>
  <si>
    <t>第２希望</t>
    <phoneticPr fontId="18" type="Hiragana"/>
  </si>
  <si>
    <t>第３希望</t>
    <phoneticPr fontId="18" type="Hiragana"/>
  </si>
  <si>
    <t>百人　花子</t>
    <rPh sb="0" eb="2">
      <t>ひゃくにん</t>
    </rPh>
    <rPh sb="3" eb="5">
      <t>はなこ</t>
    </rPh>
    <phoneticPr fontId="18" type="Hiragana"/>
  </si>
  <si>
    <t>hyakunin@gosyoku.con</t>
    <phoneticPr fontId="18" type="Hiragana"/>
  </si>
  <si>
    <t xml:space="preserve"> </t>
    <phoneticPr fontId="18" type="Hiragana"/>
  </si>
  <si>
    <t>引率者名（保護者）</t>
    <phoneticPr fontId="18" type="Hiragana"/>
  </si>
  <si>
    <t>090-1111-2222</t>
    <phoneticPr fontId="18" type="Hiragana"/>
  </si>
  <si>
    <t>参加人数</t>
    <rPh sb="0" eb="2">
      <t>さんか</t>
    </rPh>
    <rPh sb="2" eb="3">
      <t>にん</t>
    </rPh>
    <rPh sb="3" eb="4">
      <t>すう</t>
    </rPh>
    <phoneticPr fontId="18" type="Hiragana"/>
  </si>
  <si>
    <t>番号</t>
    <rPh sb="0" eb="2">
      <t>ばんごう</t>
    </rPh>
    <phoneticPr fontId="18" type="Hiragana"/>
  </si>
  <si>
    <t>引率者連絡先</t>
    <rPh sb="0" eb="3">
      <t>インソツシャ</t>
    </rPh>
    <rPh sb="3" eb="6">
      <t>レンラクサキ</t>
    </rPh>
    <phoneticPr fontId="18"/>
  </si>
  <si>
    <t>姓</t>
    <rPh sb="0" eb="1">
      <t>セイ</t>
    </rPh>
    <phoneticPr fontId="18"/>
  </si>
  <si>
    <t>名</t>
    <rPh sb="0" eb="1">
      <t>めい</t>
    </rPh>
    <phoneticPr fontId="18" type="Hiragana"/>
  </si>
  <si>
    <t>姓よみ</t>
    <rPh sb="0" eb="1">
      <t>せい</t>
    </rPh>
    <phoneticPr fontId="18" type="Hiragana"/>
  </si>
  <si>
    <t>名よみ</t>
    <rPh sb="0" eb="1">
      <t>めい</t>
    </rPh>
    <phoneticPr fontId="18" type="Hiragana"/>
  </si>
  <si>
    <t>例</t>
    <rPh sb="0" eb="1">
      <t>れい</t>
    </rPh>
    <phoneticPr fontId="18" type="Hiragana"/>
  </si>
  <si>
    <t>※〇〇市立等は不要です</t>
    <rPh sb="3" eb="5">
      <t>シリツ</t>
    </rPh>
    <rPh sb="5" eb="6">
      <t>ナド</t>
    </rPh>
    <rPh sb="7" eb="9">
      <t>フヨウ</t>
    </rPh>
    <phoneticPr fontId="18"/>
  </si>
  <si>
    <r>
      <rPr>
        <b/>
        <sz val="12"/>
        <color rgb="FFFF0000"/>
        <rFont val="HGP創英角ｺﾞｼｯｸUB"/>
        <family val="3"/>
        <charset val="128"/>
      </rPr>
      <t>↓</t>
    </r>
    <r>
      <rPr>
        <b/>
        <sz val="12"/>
        <color rgb="FFFF0000"/>
        <rFont val="游ゴシック"/>
        <family val="3"/>
        <charset val="128"/>
        <scheme val="minor"/>
      </rPr>
      <t>入力してください。</t>
    </r>
    <rPh sb="1" eb="3">
      <t>ニュウリョク</t>
    </rPh>
    <phoneticPr fontId="18"/>
  </si>
  <si>
    <t xml:space="preserve"> </t>
    <phoneticPr fontId="18" type="Hiragana"/>
  </si>
  <si>
    <t>チェック</t>
    <phoneticPr fontId="18" type="Hiragana"/>
  </si>
  <si>
    <t>（例）五色　太郎</t>
    <rPh sb="3" eb="5">
      <t>ゴショク</t>
    </rPh>
    <rPh sb="6" eb="8">
      <t>タロウ</t>
    </rPh>
    <phoneticPr fontId="18"/>
  </si>
  <si>
    <t>（例）090-1234-5678</t>
    <phoneticPr fontId="18"/>
  </si>
  <si>
    <t>（例）gosyoku.com</t>
    <phoneticPr fontId="18"/>
  </si>
  <si>
    <t>入力が済みましたら、「②入力フォーム」タブへ。</t>
    <rPh sb="0" eb="2">
      <t>ニュウリョク</t>
    </rPh>
    <rPh sb="3" eb="4">
      <t>ス</t>
    </rPh>
    <rPh sb="12" eb="14">
      <t>ニュウリョク</t>
    </rPh>
    <phoneticPr fontId="18"/>
  </si>
  <si>
    <t>色別一般の部（小学４年生～中学３年生）</t>
    <phoneticPr fontId="18" type="Hiragana"/>
  </si>
  <si>
    <t>MAX</t>
    <phoneticPr fontId="18" type="Hiragana"/>
  </si>
  <si>
    <t>COUNT</t>
    <phoneticPr fontId="18" type="Hiragana"/>
  </si>
  <si>
    <t>（例）五色小学校</t>
    <rPh sb="5" eb="8">
      <t>しょうがっこう</t>
    </rPh>
    <phoneticPr fontId="18" type="Hiragana"/>
  </si>
  <si>
    <t>五色小学校</t>
    <rPh sb="2" eb="5">
      <t>しょうがっこう</t>
    </rPh>
    <phoneticPr fontId="18" type="Hiragana"/>
  </si>
  <si>
    <t>第20回五色百人一首京都府大会
団体申し込み入力フォーム</t>
    <phoneticPr fontId="18"/>
  </si>
  <si>
    <t>五色</t>
    <rPh sb="0" eb="2">
      <t>ごしょく</t>
    </rPh>
    <phoneticPr fontId="18" type="Hiragana"/>
  </si>
  <si>
    <t>百太</t>
    <rPh sb="0" eb="1">
      <t>ひゃく</t>
    </rPh>
    <rPh sb="1" eb="2">
      <t>た</t>
    </rPh>
    <phoneticPr fontId="18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</si>
</sst>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人&quot;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HGP創英角ﾎﾟｯﾌﾟ体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rgb="FFFF0000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35" borderId="0" xfId="0" applyFill="1">
      <alignment vertical="center"/>
    </xf>
    <xf numFmtId="0" fontId="0" fillId="35" borderId="10" xfId="0" applyFill="1" applyBorder="1">
      <alignment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36" borderId="0" xfId="0" applyFill="1">
      <alignment vertical="center"/>
    </xf>
    <xf numFmtId="0" fontId="0" fillId="0" borderId="0" xfId="0" applyNumberFormat="1">
      <alignment vertical="center"/>
    </xf>
    <xf numFmtId="0" fontId="21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33" borderId="18" xfId="0" applyFill="1" applyBorder="1">
      <alignment vertical="center"/>
    </xf>
    <xf numFmtId="176" fontId="0" fillId="33" borderId="19" xfId="0" applyNumberFormat="1" applyFill="1" applyBorder="1">
      <alignment vertical="center"/>
    </xf>
    <xf numFmtId="0" fontId="0" fillId="33" borderId="11" xfId="0" applyFont="1" applyFill="1" applyBorder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8" borderId="11" xfId="0" applyFont="1" applyFill="1" applyBorder="1">
      <alignment vertical="center"/>
    </xf>
    <xf numFmtId="0" fontId="20" fillId="33" borderId="11" xfId="42" applyFont="1" applyFill="1" applyBorder="1">
      <alignment vertical="center"/>
    </xf>
    <xf numFmtId="0" fontId="13" fillId="37" borderId="21" xfId="0" applyNumberFormat="1" applyFont="1" applyFill="1" applyBorder="1">
      <alignment vertical="center"/>
    </xf>
    <xf numFmtId="0" fontId="13" fillId="37" borderId="20" xfId="0" applyFont="1" applyFill="1" applyBorder="1">
      <alignment vertical="center"/>
    </xf>
    <xf numFmtId="0" fontId="0" fillId="39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>
      <alignment vertical="center"/>
    </xf>
    <xf numFmtId="0" fontId="0" fillId="36" borderId="13" xfId="0" applyFill="1" applyBorder="1" applyAlignment="1" applyProtection="1">
      <alignment vertical="center"/>
      <protection locked="0"/>
    </xf>
    <xf numFmtId="0" fontId="0" fillId="36" borderId="15" xfId="0" applyFill="1" applyBorder="1" applyProtection="1">
      <alignment vertical="center"/>
      <protection locked="0"/>
    </xf>
    <xf numFmtId="0" fontId="20" fillId="36" borderId="17" xfId="42" applyFill="1" applyBorder="1" applyProtection="1">
      <alignment vertical="center"/>
      <protection locked="0"/>
    </xf>
    <xf numFmtId="0" fontId="0" fillId="0" borderId="11" xfId="0" applyFont="1" applyBorder="1" applyProtection="1">
      <alignment vertical="center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23" fillId="0" borderId="0" xfId="0" applyFont="1">
      <alignment vertical="center"/>
    </xf>
    <xf numFmtId="0" fontId="0" fillId="0" borderId="20" xfId="0" applyFont="1" applyBorder="1" applyProtection="1">
      <alignment vertical="center"/>
      <protection locked="0"/>
    </xf>
    <xf numFmtId="0" fontId="0" fillId="0" borderId="20" xfId="0" applyFont="1" applyBorder="1" applyAlignment="1" applyProtection="1">
      <alignment vertical="center" shrinkToFit="1"/>
      <protection locked="0"/>
    </xf>
    <xf numFmtId="0" fontId="0" fillId="34" borderId="22" xfId="0" applyFill="1" applyBorder="1">
      <alignment vertical="center"/>
    </xf>
    <xf numFmtId="0" fontId="0" fillId="40" borderId="22" xfId="0" applyFill="1" applyBorder="1">
      <alignment vertical="center"/>
    </xf>
    <xf numFmtId="0" fontId="17" fillId="0" borderId="0" xfId="0" applyNumberFormat="1" applyFont="1">
      <alignment vertical="center"/>
    </xf>
    <xf numFmtId="0" fontId="17" fillId="0" borderId="0" xfId="0" applyFont="1">
      <alignment vertical="center"/>
    </xf>
    <xf numFmtId="0" fontId="13" fillId="37" borderId="0" xfId="0" applyFont="1" applyFill="1">
      <alignment vertical="center"/>
    </xf>
    <xf numFmtId="0" fontId="0" fillId="38" borderId="11" xfId="0" applyFont="1" applyFill="1" applyBorder="1" applyProtection="1">
      <alignment vertical="center"/>
      <protection locked="0"/>
    </xf>
    <xf numFmtId="0" fontId="24" fillId="0" borderId="20" xfId="0" applyFont="1" applyBorder="1" applyProtection="1">
      <alignment vertical="center"/>
    </xf>
    <xf numFmtId="0" fontId="19" fillId="0" borderId="0" xfId="0" applyFont="1" applyAlignment="1">
      <alignment horizontal="center" vertical="top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游ゴシック"/>
        <family val="3"/>
        <charset val="128"/>
        <scheme val="minor"/>
      </font>
      <numFmt numFmtId="0" formatCode="General"/>
      <border diagonalUp="0" diagonalDown="0">
        <left style="hair">
          <color auto="1"/>
        </left>
        <right/>
        <top style="hair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 outline="0">
        <left style="hair">
          <color auto="1"/>
        </left>
        <right/>
        <top style="hair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alignment horizontal="general" vertical="center" textRotation="0" wrapText="0" indent="0" justifyLastLine="0" shrinkToFit="1" readingOrder="0"/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alignment horizontal="general" vertical="center" textRotation="0" wrapText="0" indent="0" justifyLastLine="0" shrinkToFit="1" readingOrder="0"/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border diagonalUp="0" diagonalDown="0">
        <left style="hair">
          <color auto="1"/>
        </left>
        <right/>
        <top style="hair">
          <color auto="1"/>
        </top>
        <bottom/>
        <vertical/>
        <horizontal/>
      </border>
    </dxf>
    <dxf>
      <border outline="0">
        <right style="thin">
          <color auto="1"/>
        </right>
        <top style="thin">
          <color auto="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2"/>
        <charset val="128"/>
        <scheme val="minor"/>
      </font>
      <fill>
        <patternFill patternType="solid">
          <fgColor theme="4"/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 patternType="solid">
          <bgColor rgb="FFFFCC99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 patternType="solid">
          <bgColor rgb="FFFFCC99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 patternType="solid">
          <bgColor rgb="FFFFCC99"/>
        </patternFill>
      </fill>
    </dxf>
  </dxfs>
  <tableStyles count="0" defaultTableStyle="TableStyleMedium2" defaultPivotStyle="PivotStyleLight16"/>
  <colors>
    <mruColors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545353</xdr:colOff>
      <xdr:row>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5634421-EA4B-4CEB-88EB-81E327ED8EBF}"/>
            </a:ext>
          </a:extLst>
        </xdr:cNvPr>
        <xdr:cNvSpPr txBox="1"/>
      </xdr:nvSpPr>
      <xdr:spPr>
        <a:xfrm>
          <a:off x="0" y="825500"/>
          <a:ext cx="5720603" cy="1270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当日配布するパンフレットには、参加者の学校名、名前等を掲載します。</a:t>
          </a:r>
          <a:br>
            <a:rPr lang="ja-JP" altLang="en-US" sz="1200"/>
          </a:b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誤入力を防ぐ為、入力されたデータはそのままパンフレットに掲載しております。</a:t>
          </a:r>
          <a:br>
            <a:rPr lang="ja-JP" altLang="en-US" sz="1200"/>
          </a:b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入力内容につきましては、申込される個人・団体でご確認の上、送信ください。</a:t>
          </a:r>
          <a:endParaRPr kumimoji="1" lang="ja-JP" altLang="en-US" sz="12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4:O105" totalsRowShown="0" headerRowDxfId="17" dataDxfId="16" tableBorderDxfId="15">
  <autoFilter ref="A4:O105" xr:uid="{00000000-0009-0000-0100-000001000000}"/>
  <tableColumns count="15">
    <tableColumn id="1" xr3:uid="{00000000-0010-0000-0000-000001000000}" name="番号" dataDxfId="14">
      <calculatedColumnFormula>ROW()-5</calculatedColumnFormula>
    </tableColumn>
    <tableColumn id="2" xr3:uid="{00000000-0010-0000-0000-000002000000}" name="姓" dataDxfId="13"/>
    <tableColumn id="3" xr3:uid="{00000000-0010-0000-0000-000003000000}" name="名" dataDxfId="12"/>
    <tableColumn id="4" xr3:uid="{00000000-0010-0000-0000-000004000000}" name="姓よみ" dataDxfId="11">
      <calculatedColumnFormula>PHONETIC(B5)</calculatedColumnFormula>
    </tableColumn>
    <tableColumn id="5" xr3:uid="{00000000-0010-0000-0000-000005000000}" name="名よみ" dataDxfId="10">
      <calculatedColumnFormula>PHONETIC(C5)</calculatedColumnFormula>
    </tableColumn>
    <tableColumn id="6" xr3:uid="{00000000-0010-0000-0000-000006000000}" name="学年" dataDxfId="9"/>
    <tableColumn id="7" xr3:uid="{00000000-0010-0000-0000-000007000000}" name="学校名" dataDxfId="8">
      <calculatedColumnFormula>IF($B5="","",①始めに!$B$10)</calculatedColumnFormula>
    </tableColumn>
    <tableColumn id="8" xr3:uid="{00000000-0010-0000-0000-000008000000}" name="参加部門" dataDxfId="7"/>
    <tableColumn id="9" xr3:uid="{00000000-0010-0000-0000-000009000000}" name="第１希望" dataDxfId="6"/>
    <tableColumn id="10" xr3:uid="{00000000-0010-0000-0000-00000A000000}" name="第２希望" dataDxfId="5"/>
    <tableColumn id="11" xr3:uid="{00000000-0010-0000-0000-00000B000000}" name="第３希望" dataDxfId="4"/>
    <tableColumn id="12" xr3:uid="{00000000-0010-0000-0000-00000C000000}" name="引率者名（保護者）" dataDxfId="3">
      <calculatedColumnFormula>IF($B5="","",①始めに!$B$11)</calculatedColumnFormula>
    </tableColumn>
    <tableColumn id="13" xr3:uid="{00000000-0010-0000-0000-00000D000000}" name="引率者連絡先" dataDxfId="2">
      <calculatedColumnFormula>IF($B5="","",①始めに!$B$12)</calculatedColumnFormula>
    </tableColumn>
    <tableColumn id="14" xr3:uid="{00000000-0010-0000-0000-00000E000000}" name="引率者メールアドレス" dataDxfId="1">
      <calculatedColumnFormula>IF($B5="","",①始めに!$B$13)</calculatedColumnFormula>
    </tableColumn>
    <tableColumn id="15" xr3:uid="{00000000-0010-0000-0000-00000F000000}" name="チェック" dataDxfId="0">
      <calculatedColumnFormula>IF(AE5&gt;1,"希望の色が重複しています。","")&amp;IF(AF5=0,"",(IF(AF5&lt;3,"希望の色を入力してください。","")))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yakunin@gosyoku.c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M105"/>
  <sheetViews>
    <sheetView tabSelected="1" zoomScaleNormal="100" workbookViewId="0">
      <selection sqref="A1:C1"/>
    </sheetView>
  </sheetViews>
  <sheetFormatPr defaultRowHeight="18" x14ac:dyDescent="0.55000000000000004"/>
  <cols>
    <col min="1" max="1" width="24.9140625" style="6" bestFit="1" customWidth="1"/>
    <col min="2" max="2" width="24.1640625" bestFit="1" customWidth="1"/>
    <col min="3" max="3" width="18.83203125" bestFit="1" customWidth="1"/>
    <col min="5" max="5" width="12.58203125" customWidth="1"/>
    <col min="6" max="6" width="10.75" customWidth="1"/>
    <col min="7" max="9" width="9.83203125" customWidth="1"/>
    <col min="10" max="10" width="14.08203125" customWidth="1"/>
    <col min="11" max="11" width="15.6640625" customWidth="1"/>
    <col min="12" max="12" width="21.75" customWidth="1"/>
  </cols>
  <sheetData>
    <row r="1" spans="1:4" ht="45" customHeight="1" x14ac:dyDescent="0.55000000000000004">
      <c r="A1" s="36" t="s">
        <v>57</v>
      </c>
      <c r="B1" s="36"/>
      <c r="C1" s="36"/>
    </row>
    <row r="2" spans="1:4" ht="20" x14ac:dyDescent="0.55000000000000004">
      <c r="B2" s="7"/>
    </row>
    <row r="3" spans="1:4" ht="20" x14ac:dyDescent="0.55000000000000004">
      <c r="B3" s="7"/>
    </row>
    <row r="4" spans="1:4" ht="20" x14ac:dyDescent="0.55000000000000004">
      <c r="B4" s="7"/>
    </row>
    <row r="5" spans="1:4" ht="20" x14ac:dyDescent="0.55000000000000004">
      <c r="B5" s="7"/>
    </row>
    <row r="6" spans="1:4" ht="20" x14ac:dyDescent="0.55000000000000004">
      <c r="B6" s="7"/>
    </row>
    <row r="7" spans="1:4" ht="20" x14ac:dyDescent="0.55000000000000004">
      <c r="B7" s="7"/>
    </row>
    <row r="8" spans="1:4" ht="20" x14ac:dyDescent="0.55000000000000004">
      <c r="B8" s="7"/>
    </row>
    <row r="9" spans="1:4" ht="20.5" thickBot="1" x14ac:dyDescent="0.6">
      <c r="B9" s="7" t="s">
        <v>45</v>
      </c>
    </row>
    <row r="10" spans="1:4" x14ac:dyDescent="0.55000000000000004">
      <c r="A10" s="8" t="s">
        <v>24</v>
      </c>
      <c r="B10" s="21" t="s">
        <v>55</v>
      </c>
      <c r="C10" t="s">
        <v>44</v>
      </c>
    </row>
    <row r="11" spans="1:4" x14ac:dyDescent="0.55000000000000004">
      <c r="A11" s="9" t="s">
        <v>25</v>
      </c>
      <c r="B11" s="22" t="s">
        <v>48</v>
      </c>
    </row>
    <row r="12" spans="1:4" x14ac:dyDescent="0.55000000000000004">
      <c r="A12" s="9" t="s">
        <v>38</v>
      </c>
      <c r="B12" s="22" t="s">
        <v>49</v>
      </c>
    </row>
    <row r="13" spans="1:4" ht="18.5" thickBot="1" x14ac:dyDescent="0.6">
      <c r="A13" s="10" t="s">
        <v>27</v>
      </c>
      <c r="B13" s="23" t="s">
        <v>50</v>
      </c>
      <c r="D13" s="4"/>
    </row>
    <row r="14" spans="1:4" ht="20" x14ac:dyDescent="0.55000000000000004">
      <c r="B14" s="7" t="s">
        <v>51</v>
      </c>
    </row>
    <row r="104" spans="13:13" x14ac:dyDescent="0.55000000000000004">
      <c r="M104" s="5" t="s">
        <v>33</v>
      </c>
    </row>
    <row r="105" spans="13:13" x14ac:dyDescent="0.55000000000000004">
      <c r="M105" s="5"/>
    </row>
  </sheetData>
  <sheetProtection sheet="1" objects="1" scenarios="1"/>
  <mergeCells count="1">
    <mergeCell ref="A1:C1"/>
  </mergeCells>
  <phoneticPr fontId="18"/>
  <conditionalFormatting sqref="G1:I1048576">
    <cfRule type="cellIs" dxfId="32" priority="6" operator="equal">
      <formula>"橙"</formula>
    </cfRule>
    <cfRule type="cellIs" dxfId="31" priority="7" operator="equal">
      <formula>"黄"</formula>
    </cfRule>
    <cfRule type="cellIs" dxfId="30" priority="8" operator="equal">
      <formula>"緑"</formula>
    </cfRule>
    <cfRule type="cellIs" dxfId="29" priority="9" operator="equal">
      <formula>"桃"</formula>
    </cfRule>
    <cfRule type="cellIs" dxfId="28" priority="10" operator="equal">
      <formula>"青"</formula>
    </cfRule>
  </conditionalFormatting>
  <conditionalFormatting sqref="A12">
    <cfRule type="cellIs" dxfId="27" priority="1" operator="equal">
      <formula>"橙"</formula>
    </cfRule>
    <cfRule type="cellIs" dxfId="26" priority="2" operator="equal">
      <formula>"黄"</formula>
    </cfRule>
    <cfRule type="cellIs" dxfId="25" priority="3" operator="equal">
      <formula>"緑"</formula>
    </cfRule>
    <cfRule type="cellIs" dxfId="24" priority="4" operator="equal">
      <formula>"桃"</formula>
    </cfRule>
    <cfRule type="cellIs" dxfId="23" priority="5" operator="equal">
      <formula>"青"</formula>
    </cfRule>
  </conditionalFormatting>
  <pageMargins left="0.25" right="0.25" top="0.75" bottom="0.75" header="0.3" footer="0.3"/>
  <pageSetup paperSize="9" scale="73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Q106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defaultRowHeight="18" x14ac:dyDescent="0.55000000000000004"/>
  <cols>
    <col min="1" max="1" width="4.1640625" style="6" customWidth="1"/>
    <col min="2" max="2" width="8.5" bestFit="1" customWidth="1"/>
    <col min="3" max="3" width="7.33203125" customWidth="1"/>
    <col min="4" max="4" width="10.4140625" bestFit="1" customWidth="1"/>
    <col min="5" max="5" width="12.33203125" bestFit="1" customWidth="1"/>
    <col min="7" max="7" width="12.58203125" customWidth="1"/>
    <col min="8" max="8" width="22.83203125" customWidth="1"/>
    <col min="9" max="11" width="9.9140625" customWidth="1"/>
    <col min="12" max="12" width="14.83203125" customWidth="1"/>
    <col min="13" max="13" width="14.58203125" bestFit="1" customWidth="1"/>
    <col min="14" max="14" width="21.75" customWidth="1"/>
    <col min="15" max="15" width="30" customWidth="1"/>
  </cols>
  <sheetData>
    <row r="1" spans="1:42" ht="21.5" thickBot="1" x14ac:dyDescent="0.6">
      <c r="A1" s="3" t="str">
        <f>①始めに!A1</f>
        <v>第20回五色百人一首京都府大会
団体申し込み入力フォーム</v>
      </c>
      <c r="B1" s="3"/>
      <c r="I1" s="11" t="s">
        <v>36</v>
      </c>
      <c r="J1" s="12">
        <f>COUNTA(B6:B105)</f>
        <v>0</v>
      </c>
    </row>
    <row r="2" spans="1:42" ht="20" x14ac:dyDescent="0.55000000000000004">
      <c r="A2" s="7"/>
      <c r="B2" s="7"/>
    </row>
    <row r="3" spans="1:42" x14ac:dyDescent="0.55000000000000004">
      <c r="B3" s="26"/>
    </row>
    <row r="4" spans="1:42" x14ac:dyDescent="0.55000000000000004">
      <c r="A4" s="17" t="s">
        <v>37</v>
      </c>
      <c r="B4" s="18" t="s">
        <v>39</v>
      </c>
      <c r="C4" s="18" t="s">
        <v>40</v>
      </c>
      <c r="D4" s="18" t="s">
        <v>41</v>
      </c>
      <c r="E4" s="18" t="s">
        <v>42</v>
      </c>
      <c r="F4" s="18" t="s">
        <v>0</v>
      </c>
      <c r="G4" s="18" t="s">
        <v>1</v>
      </c>
      <c r="H4" s="18" t="s">
        <v>2</v>
      </c>
      <c r="I4" s="18" t="s">
        <v>28</v>
      </c>
      <c r="J4" s="18" t="s">
        <v>29</v>
      </c>
      <c r="K4" s="18" t="s">
        <v>30</v>
      </c>
      <c r="L4" s="18" t="s">
        <v>34</v>
      </c>
      <c r="M4" s="18" t="s">
        <v>3</v>
      </c>
      <c r="N4" s="18" t="s">
        <v>26</v>
      </c>
      <c r="O4" s="33" t="s">
        <v>47</v>
      </c>
      <c r="Z4" s="1" t="s">
        <v>13</v>
      </c>
      <c r="AA4" s="1" t="s">
        <v>14</v>
      </c>
      <c r="AB4" s="1" t="s">
        <v>15</v>
      </c>
      <c r="AC4" s="1" t="s">
        <v>16</v>
      </c>
      <c r="AD4" s="1" t="s">
        <v>17</v>
      </c>
      <c r="AE4" s="1" t="s">
        <v>53</v>
      </c>
      <c r="AF4" s="1" t="s">
        <v>54</v>
      </c>
    </row>
    <row r="5" spans="1:42" ht="18.5" thickBot="1" x14ac:dyDescent="0.6">
      <c r="A5" s="19" t="s">
        <v>43</v>
      </c>
      <c r="B5" s="13" t="s">
        <v>58</v>
      </c>
      <c r="C5" s="13" t="s">
        <v>59</v>
      </c>
      <c r="D5" s="13" t="str">
        <f>PHONETIC(B5)</f>
        <v>ごしょく</v>
      </c>
      <c r="E5" s="13" t="str">
        <f>PHONETIC(C5)</f>
        <v>ひゃくた</v>
      </c>
      <c r="F5" s="13" t="s">
        <v>19</v>
      </c>
      <c r="G5" s="14" t="s">
        <v>56</v>
      </c>
      <c r="H5" s="14" t="s">
        <v>4</v>
      </c>
      <c r="I5" s="15" t="s">
        <v>5</v>
      </c>
      <c r="J5" s="15" t="s">
        <v>14</v>
      </c>
      <c r="K5" s="15" t="s">
        <v>15</v>
      </c>
      <c r="L5" s="13" t="s">
        <v>31</v>
      </c>
      <c r="M5" s="13" t="s">
        <v>35</v>
      </c>
      <c r="N5" s="16" t="s">
        <v>32</v>
      </c>
      <c r="O5" s="35" t="str">
        <f>IF(AE5&gt;1,"希望の色が重複しています。","")&amp;IF(AF5=0,"",(IF(AF5&lt;3,"希望の色を入力してください。","")))</f>
        <v/>
      </c>
      <c r="W5" s="32">
        <v>0</v>
      </c>
      <c r="X5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>_2年生</v>
      </c>
      <c r="Z5">
        <f>COUNTIF(テーブル1[[#This Row],[第１希望]:[第３希望]],$Y$7)</f>
        <v>1</v>
      </c>
      <c r="AA5">
        <f>COUNTIF(テーブル1[[#This Row],[第１希望]:[第３希望]],$Y$8)</f>
        <v>1</v>
      </c>
      <c r="AB5">
        <f>COUNTIF(テーブル1[[#This Row],[第１希望]:[第３希望]],$Y$9)</f>
        <v>1</v>
      </c>
      <c r="AC5">
        <f>COUNTIF(テーブル1[[#This Row],[第１希望]:[第３希望]],$Y$10)</f>
        <v>0</v>
      </c>
      <c r="AD5">
        <f>COUNTIF(テーブル1[[#This Row],[第１希望]:[第３希望]],$Y$11)</f>
        <v>0</v>
      </c>
      <c r="AE5">
        <f>MAX(Z5:AD5)</f>
        <v>1</v>
      </c>
      <c r="AF5">
        <f>COUNTA(テーブル1[[#This Row],[第１希望]:[第３希望]])</f>
        <v>3</v>
      </c>
    </row>
    <row r="6" spans="1:42" ht="18.5" thickBot="1" x14ac:dyDescent="0.6">
      <c r="A6" s="20">
        <f>ROW()-5</f>
        <v>1</v>
      </c>
      <c r="B6" s="24"/>
      <c r="C6" s="24"/>
      <c r="D6" s="24" t="str">
        <f t="shared" ref="D6:E21" si="0">PHONETIC(B6)</f>
        <v/>
      </c>
      <c r="E6" s="24" t="str">
        <f t="shared" si="0"/>
        <v/>
      </c>
      <c r="F6" s="24"/>
      <c r="G6" s="25" t="str">
        <f>IF($B6="","",①始めに!$B$10)</f>
        <v/>
      </c>
      <c r="H6" s="25"/>
      <c r="I6" s="24"/>
      <c r="J6" s="24"/>
      <c r="K6" s="24"/>
      <c r="L6" s="24" t="str">
        <f>IF($B6="","",①始めに!$B$11)</f>
        <v/>
      </c>
      <c r="M6" s="24" t="str">
        <f>IF($B6="","",①始めに!$B$12)</f>
        <v/>
      </c>
      <c r="N6" s="24" t="str">
        <f>IF($B6="","",①始めに!$B$13)</f>
        <v/>
      </c>
      <c r="O6" s="35" t="str">
        <f t="shared" ref="O5:O36" si="1">IF(AE6&gt;1,"希望の色が重複しています。","")&amp;IF(AF6=0,"",(IF(AF6&lt;3,"希望の色を入力してください。","")))</f>
        <v/>
      </c>
      <c r="W6" s="32">
        <v>0</v>
      </c>
      <c r="X6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Y6" s="2" t="s">
        <v>12</v>
      </c>
      <c r="Z6">
        <f>COUNTIF(テーブル1[[#This Row],[第１希望]:[第３希望]],$Y$7)</f>
        <v>0</v>
      </c>
      <c r="AA6">
        <f>COUNTIF(テーブル1[[#This Row],[第１希望]:[第３希望]],$Y$8)</f>
        <v>0</v>
      </c>
      <c r="AB6">
        <f>COUNTIF(テーブル1[[#This Row],[第１希望]:[第３希望]],$Y$9)</f>
        <v>0</v>
      </c>
      <c r="AC6">
        <f>COUNTIF(テーブル1[[#This Row],[第１希望]:[第３希望]],$Y$10)</f>
        <v>0</v>
      </c>
      <c r="AD6">
        <f>COUNTIF(テーブル1[[#This Row],[第１希望]:[第３希望]],$Y$11)</f>
        <v>0</v>
      </c>
      <c r="AE6">
        <f t="shared" ref="AE6:AE69" si="2">MAX(Z6:AD6)</f>
        <v>0</v>
      </c>
      <c r="AF6">
        <f>COUNTA(テーブル1[[#This Row],[第１希望]:[第３希望]])</f>
        <v>0</v>
      </c>
      <c r="AG6" s="29" t="s">
        <v>6</v>
      </c>
      <c r="AH6" s="29" t="s">
        <v>18</v>
      </c>
      <c r="AI6" s="29" t="s">
        <v>19</v>
      </c>
      <c r="AJ6" s="29" t="s">
        <v>20</v>
      </c>
      <c r="AK6" s="29" t="s">
        <v>21</v>
      </c>
      <c r="AL6" s="29" t="s">
        <v>22</v>
      </c>
      <c r="AM6" s="29" t="s">
        <v>23</v>
      </c>
      <c r="AN6" s="29" t="s">
        <v>7</v>
      </c>
      <c r="AO6" s="29" t="s">
        <v>8</v>
      </c>
      <c r="AP6" s="29" t="s">
        <v>9</v>
      </c>
    </row>
    <row r="7" spans="1:42" x14ac:dyDescent="0.55000000000000004">
      <c r="A7" s="20">
        <f t="shared" ref="A7:A70" si="3">ROW()-5</f>
        <v>2</v>
      </c>
      <c r="B7" s="34"/>
      <c r="C7" s="34"/>
      <c r="D7" s="34" t="str">
        <f t="shared" si="0"/>
        <v/>
      </c>
      <c r="E7" s="34" t="str">
        <f t="shared" si="0"/>
        <v/>
      </c>
      <c r="F7" s="24"/>
      <c r="G7" s="25" t="str">
        <f>IF($B7="","",①始めに!$B$10)</f>
        <v/>
      </c>
      <c r="H7" s="25"/>
      <c r="I7" s="24"/>
      <c r="J7" s="24"/>
      <c r="K7" s="24"/>
      <c r="L7" s="24" t="str">
        <f>IF($B7="","",①始めに!$B$11)</f>
        <v/>
      </c>
      <c r="M7" s="24" t="str">
        <f>IF($B7="","",①始めに!$B$12)</f>
        <v/>
      </c>
      <c r="N7" s="24" t="str">
        <f>IF($B7="","",①始めに!$B$13)</f>
        <v/>
      </c>
      <c r="O7" s="35" t="str">
        <f t="shared" si="1"/>
        <v/>
      </c>
      <c r="W7" s="32">
        <v>0</v>
      </c>
      <c r="X7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Y7" s="1" t="s">
        <v>13</v>
      </c>
      <c r="Z7">
        <f>COUNTIF(テーブル1[[#This Row],[第１希望]:[第３希望]],$Y$7)</f>
        <v>0</v>
      </c>
      <c r="AA7">
        <f>COUNTIF(テーブル1[[#This Row],[第１希望]:[第３希望]],$Y$8)</f>
        <v>0</v>
      </c>
      <c r="AB7">
        <f>COUNTIF(テーブル1[[#This Row],[第１希望]:[第３希望]],$Y$9)</f>
        <v>0</v>
      </c>
      <c r="AC7">
        <f>COUNTIF(テーブル1[[#This Row],[第１希望]:[第３希望]],$Y$10)</f>
        <v>0</v>
      </c>
      <c r="AD7">
        <f>COUNTIF(テーブル1[[#This Row],[第１希望]:[第３希望]],$Y$11)</f>
        <v>0</v>
      </c>
      <c r="AE7">
        <f t="shared" si="2"/>
        <v>0</v>
      </c>
      <c r="AF7">
        <f>COUNTA(テーブル1[[#This Row],[第１希望]:[第３希望]])</f>
        <v>0</v>
      </c>
      <c r="AG7" s="30" t="s">
        <v>10</v>
      </c>
      <c r="AH7" s="30" t="s">
        <v>10</v>
      </c>
      <c r="AI7" s="30" t="s">
        <v>10</v>
      </c>
      <c r="AJ7" s="30" t="s">
        <v>10</v>
      </c>
      <c r="AK7" s="30" t="s">
        <v>52</v>
      </c>
      <c r="AL7" s="30" t="s">
        <v>52</v>
      </c>
      <c r="AM7" s="30" t="s">
        <v>52</v>
      </c>
      <c r="AN7" s="30" t="s">
        <v>52</v>
      </c>
      <c r="AO7" s="30" t="s">
        <v>52</v>
      </c>
      <c r="AP7" s="30" t="s">
        <v>52</v>
      </c>
    </row>
    <row r="8" spans="1:42" x14ac:dyDescent="0.55000000000000004">
      <c r="A8" s="20">
        <f t="shared" si="3"/>
        <v>3</v>
      </c>
      <c r="B8" s="24"/>
      <c r="C8" s="24"/>
      <c r="D8" s="24" t="str">
        <f t="shared" si="0"/>
        <v/>
      </c>
      <c r="E8" s="24" t="str">
        <f t="shared" si="0"/>
        <v/>
      </c>
      <c r="F8" s="24"/>
      <c r="G8" s="28" t="str">
        <f>IF($B8="","",①始めに!$B$10)</f>
        <v/>
      </c>
      <c r="H8" s="25"/>
      <c r="I8" s="27"/>
      <c r="J8" s="27"/>
      <c r="K8" s="27"/>
      <c r="L8" s="27" t="str">
        <f>IF($B8="","",①始めに!$B$11)</f>
        <v/>
      </c>
      <c r="M8" s="27" t="str">
        <f>IF($B8="","",①始めに!$B$12)</f>
        <v/>
      </c>
      <c r="N8" s="27" t="str">
        <f>IF($B8="","",①始めに!$B$13)</f>
        <v/>
      </c>
      <c r="O8" s="35" t="str">
        <f t="shared" si="1"/>
        <v/>
      </c>
      <c r="W8" s="32">
        <v>0</v>
      </c>
      <c r="X8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Y8" s="1" t="s">
        <v>14</v>
      </c>
      <c r="Z8">
        <f>COUNTIF(テーブル1[[#This Row],[第１希望]:[第３希望]],$Y$7)</f>
        <v>0</v>
      </c>
      <c r="AA8">
        <f>COUNTIF(テーブル1[[#This Row],[第１希望]:[第３希望]],$Y$8)</f>
        <v>0</v>
      </c>
      <c r="AB8">
        <f>COUNTIF(テーブル1[[#This Row],[第１希望]:[第３希望]],$Y$9)</f>
        <v>0</v>
      </c>
      <c r="AC8">
        <f>COUNTIF(テーブル1[[#This Row],[第１希望]:[第３希望]],$Y$10)</f>
        <v>0</v>
      </c>
      <c r="AD8">
        <f>COUNTIF(テーブル1[[#This Row],[第１希望]:[第３希望]],$Y$11)</f>
        <v>0</v>
      </c>
      <c r="AE8">
        <f t="shared" si="2"/>
        <v>0</v>
      </c>
      <c r="AF8">
        <f>COUNTA(テーブル1[[#This Row],[第１希望]:[第３希望]])</f>
        <v>0</v>
      </c>
      <c r="AG8" s="30" t="s">
        <v>11</v>
      </c>
      <c r="AH8" s="30" t="s">
        <v>11</v>
      </c>
      <c r="AI8" s="30" t="s">
        <v>11</v>
      </c>
      <c r="AJ8" s="30" t="s">
        <v>11</v>
      </c>
      <c r="AK8" s="30" t="s">
        <v>11</v>
      </c>
      <c r="AL8" s="30" t="s">
        <v>11</v>
      </c>
      <c r="AM8" s="30" t="s">
        <v>11</v>
      </c>
      <c r="AN8" s="30" t="s">
        <v>11</v>
      </c>
      <c r="AO8" s="30" t="s">
        <v>11</v>
      </c>
      <c r="AP8" s="30" t="s">
        <v>11</v>
      </c>
    </row>
    <row r="9" spans="1:42" x14ac:dyDescent="0.55000000000000004">
      <c r="A9" s="20">
        <f t="shared" si="3"/>
        <v>4</v>
      </c>
      <c r="B9" s="34"/>
      <c r="C9" s="34"/>
      <c r="D9" s="34" t="str">
        <f t="shared" si="0"/>
        <v/>
      </c>
      <c r="E9" s="34" t="str">
        <f t="shared" si="0"/>
        <v/>
      </c>
      <c r="F9" s="24"/>
      <c r="G9" s="28" t="str">
        <f>IF($B9="","",①始めに!$B$10)</f>
        <v/>
      </c>
      <c r="H9" s="25"/>
      <c r="I9" s="27"/>
      <c r="J9" s="27"/>
      <c r="K9" s="27"/>
      <c r="L9" s="27" t="str">
        <f>IF($B9="","",①始めに!$B$11)</f>
        <v/>
      </c>
      <c r="M9" s="27" t="str">
        <f>IF($B9="","",①始めに!$B$12)</f>
        <v/>
      </c>
      <c r="N9" s="27" t="str">
        <f>IF($B9="","",①始めに!$B$13)</f>
        <v/>
      </c>
      <c r="O9" s="35" t="str">
        <f t="shared" si="1"/>
        <v/>
      </c>
      <c r="W9" s="32">
        <v>0</v>
      </c>
      <c r="X9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Y9" s="1" t="s">
        <v>15</v>
      </c>
      <c r="Z9">
        <f>COUNTIF(テーブル1[[#This Row],[第１希望]:[第３希望]],$Y$7)</f>
        <v>0</v>
      </c>
      <c r="AA9">
        <f>COUNTIF(テーブル1[[#This Row],[第１希望]:[第３希望]],$Y$8)</f>
        <v>0</v>
      </c>
      <c r="AB9">
        <f>COUNTIF(テーブル1[[#This Row],[第１希望]:[第３希望]],$Y$9)</f>
        <v>0</v>
      </c>
      <c r="AC9">
        <f>COUNTIF(テーブル1[[#This Row],[第１希望]:[第３希望]],$Y$10)</f>
        <v>0</v>
      </c>
      <c r="AD9">
        <f>COUNTIF(テーブル1[[#This Row],[第１希望]:[第３希望]],$Y$11)</f>
        <v>0</v>
      </c>
      <c r="AE9">
        <f t="shared" si="2"/>
        <v>0</v>
      </c>
      <c r="AF9">
        <f>COUNTA(テーブル1[[#This Row],[第１希望]:[第３希望]])</f>
        <v>0</v>
      </c>
    </row>
    <row r="10" spans="1:42" x14ac:dyDescent="0.55000000000000004">
      <c r="A10" s="20">
        <f t="shared" si="3"/>
        <v>5</v>
      </c>
      <c r="B10" s="24"/>
      <c r="C10" s="24"/>
      <c r="D10" s="24" t="str">
        <f t="shared" si="0"/>
        <v/>
      </c>
      <c r="E10" s="24" t="str">
        <f t="shared" si="0"/>
        <v/>
      </c>
      <c r="F10" s="24"/>
      <c r="G10" s="28" t="str">
        <f>IF($B10="","",①始めに!$B$10)</f>
        <v/>
      </c>
      <c r="H10" s="25"/>
      <c r="I10" s="27"/>
      <c r="J10" s="27"/>
      <c r="K10" s="27"/>
      <c r="L10" s="27" t="str">
        <f>IF($B10="","",①始めに!$B$11)</f>
        <v/>
      </c>
      <c r="M10" s="27" t="str">
        <f>IF($B10="","",①始めに!$B$12)</f>
        <v/>
      </c>
      <c r="N10" s="27" t="str">
        <f>IF($B10="","",①始めに!$B$13)</f>
        <v/>
      </c>
      <c r="O10" s="35" t="str">
        <f t="shared" si="1"/>
        <v/>
      </c>
      <c r="W10" s="32">
        <v>0</v>
      </c>
      <c r="X10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Y10" s="1" t="s">
        <v>16</v>
      </c>
      <c r="Z10">
        <f>COUNTIF(テーブル1[[#This Row],[第１希望]:[第３希望]],$Y$7)</f>
        <v>0</v>
      </c>
      <c r="AA10">
        <f>COUNTIF(テーブル1[[#This Row],[第１希望]:[第３希望]],$Y$8)</f>
        <v>0</v>
      </c>
      <c r="AB10">
        <f>COUNTIF(テーブル1[[#This Row],[第１希望]:[第３希望]],$Y$9)</f>
        <v>0</v>
      </c>
      <c r="AC10">
        <f>COUNTIF(テーブル1[[#This Row],[第１希望]:[第３希望]],$Y$10)</f>
        <v>0</v>
      </c>
      <c r="AD10">
        <f>COUNTIF(テーブル1[[#This Row],[第１希望]:[第３希望]],$Y$11)</f>
        <v>0</v>
      </c>
      <c r="AE10">
        <f t="shared" si="2"/>
        <v>0</v>
      </c>
      <c r="AF10">
        <f>COUNTA(テーブル1[[#This Row],[第１希望]:[第３希望]])</f>
        <v>0</v>
      </c>
    </row>
    <row r="11" spans="1:42" x14ac:dyDescent="0.55000000000000004">
      <c r="A11" s="20">
        <f t="shared" si="3"/>
        <v>6</v>
      </c>
      <c r="B11" s="34"/>
      <c r="C11" s="34"/>
      <c r="D11" s="34" t="str">
        <f t="shared" si="0"/>
        <v/>
      </c>
      <c r="E11" s="34" t="str">
        <f t="shared" si="0"/>
        <v/>
      </c>
      <c r="F11" s="24"/>
      <c r="G11" s="28" t="str">
        <f>IF($B11="","",①始めに!$B$10)</f>
        <v/>
      </c>
      <c r="H11" s="25"/>
      <c r="I11" s="27"/>
      <c r="J11" s="27"/>
      <c r="K11" s="27"/>
      <c r="L11" s="27" t="str">
        <f>IF($B11="","",①始めに!$B$11)</f>
        <v/>
      </c>
      <c r="M11" s="27" t="str">
        <f>IF($B11="","",①始めに!$B$12)</f>
        <v/>
      </c>
      <c r="N11" s="27" t="str">
        <f>IF($B11="","",①始めに!$B$13)</f>
        <v/>
      </c>
      <c r="O11" s="35" t="str">
        <f t="shared" si="1"/>
        <v/>
      </c>
      <c r="W11" s="32">
        <v>0</v>
      </c>
      <c r="X11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Y11" s="1" t="s">
        <v>17</v>
      </c>
      <c r="Z11">
        <f>COUNTIF(テーブル1[[#This Row],[第１希望]:[第３希望]],$Y$7)</f>
        <v>0</v>
      </c>
      <c r="AA11">
        <f>COUNTIF(テーブル1[[#This Row],[第１希望]:[第３希望]],$Y$8)</f>
        <v>0</v>
      </c>
      <c r="AB11">
        <f>COUNTIF(テーブル1[[#This Row],[第１希望]:[第３希望]],$Y$9)</f>
        <v>0</v>
      </c>
      <c r="AC11">
        <f>COUNTIF(テーブル1[[#This Row],[第１希望]:[第３希望]],$Y$10)</f>
        <v>0</v>
      </c>
      <c r="AD11">
        <f>COUNTIF(テーブル1[[#This Row],[第１希望]:[第３希望]],$Y$11)</f>
        <v>0</v>
      </c>
      <c r="AE11">
        <f t="shared" si="2"/>
        <v>0</v>
      </c>
      <c r="AF11">
        <f>COUNTA(テーブル1[[#This Row],[第１希望]:[第３希望]])</f>
        <v>0</v>
      </c>
    </row>
    <row r="12" spans="1:42" x14ac:dyDescent="0.55000000000000004">
      <c r="A12" s="20">
        <f t="shared" si="3"/>
        <v>7</v>
      </c>
      <c r="B12" s="24"/>
      <c r="C12" s="24"/>
      <c r="D12" s="24" t="str">
        <f t="shared" si="0"/>
        <v/>
      </c>
      <c r="E12" s="24" t="str">
        <f t="shared" si="0"/>
        <v/>
      </c>
      <c r="F12" s="24"/>
      <c r="G12" s="28" t="str">
        <f>IF($B12="","",①始めに!$B$10)</f>
        <v/>
      </c>
      <c r="H12" s="25"/>
      <c r="I12" s="27"/>
      <c r="J12" s="27"/>
      <c r="K12" s="27"/>
      <c r="L12" s="27" t="str">
        <f>IF($B12="","",①始めに!$B$11)</f>
        <v/>
      </c>
      <c r="M12" s="27" t="str">
        <f>IF($B12="","",①始めに!$B$12)</f>
        <v/>
      </c>
      <c r="N12" s="27" t="str">
        <f>IF($B12="","",①始めに!$B$13)</f>
        <v/>
      </c>
      <c r="O12" s="35" t="str">
        <f t="shared" si="1"/>
        <v/>
      </c>
      <c r="W12" s="32">
        <v>0</v>
      </c>
      <c r="X12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12">
        <f>COUNTIF(テーブル1[[#This Row],[第１希望]:[第３希望]],$Y$7)</f>
        <v>0</v>
      </c>
      <c r="AA12">
        <f>COUNTIF(テーブル1[[#This Row],[第１希望]:[第３希望]],$Y$8)</f>
        <v>0</v>
      </c>
      <c r="AB12">
        <f>COUNTIF(テーブル1[[#This Row],[第１希望]:[第３希望]],$Y$9)</f>
        <v>0</v>
      </c>
      <c r="AC12">
        <f>COUNTIF(テーブル1[[#This Row],[第１希望]:[第３希望]],$Y$10)</f>
        <v>0</v>
      </c>
      <c r="AD12">
        <f>COUNTIF(テーブル1[[#This Row],[第１希望]:[第３希望]],$Y$11)</f>
        <v>0</v>
      </c>
      <c r="AE12">
        <f t="shared" si="2"/>
        <v>0</v>
      </c>
      <c r="AF12">
        <f>COUNTA(テーブル1[[#This Row],[第１希望]:[第３希望]])</f>
        <v>0</v>
      </c>
    </row>
    <row r="13" spans="1:42" x14ac:dyDescent="0.55000000000000004">
      <c r="A13" s="20">
        <f t="shared" si="3"/>
        <v>8</v>
      </c>
      <c r="B13" s="24"/>
      <c r="C13" s="24"/>
      <c r="D13" s="24" t="str">
        <f>PHONETIC(B13)</f>
        <v/>
      </c>
      <c r="E13" s="24" t="str">
        <f t="shared" si="0"/>
        <v/>
      </c>
      <c r="F13" s="24"/>
      <c r="G13" s="28" t="str">
        <f>IF($B13="","",①始めに!$B$10)</f>
        <v/>
      </c>
      <c r="H13" s="25"/>
      <c r="I13" s="27"/>
      <c r="J13" s="27"/>
      <c r="K13" s="27"/>
      <c r="L13" s="27" t="str">
        <f>IF($B13="","",①始めに!$B$11)</f>
        <v/>
      </c>
      <c r="M13" s="27" t="str">
        <f>IF($B13="","",①始めに!$B$12)</f>
        <v/>
      </c>
      <c r="N13" s="27" t="str">
        <f>IF($B13="","",①始めに!$B$13)</f>
        <v/>
      </c>
      <c r="O13" s="35" t="str">
        <f t="shared" si="1"/>
        <v/>
      </c>
      <c r="W13" s="32">
        <v>0</v>
      </c>
      <c r="X13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13">
        <f>COUNTIF(テーブル1[[#This Row],[第１希望]:[第３希望]],$Y$7)</f>
        <v>0</v>
      </c>
      <c r="AA13">
        <f>COUNTIF(テーブル1[[#This Row],[第１希望]:[第３希望]],$Y$8)</f>
        <v>0</v>
      </c>
      <c r="AB13">
        <f>COUNTIF(テーブル1[[#This Row],[第１希望]:[第３希望]],$Y$9)</f>
        <v>0</v>
      </c>
      <c r="AC13">
        <f>COUNTIF(テーブル1[[#This Row],[第１希望]:[第３希望]],$Y$10)</f>
        <v>0</v>
      </c>
      <c r="AD13">
        <f>COUNTIF(テーブル1[[#This Row],[第１希望]:[第３希望]],$Y$11)</f>
        <v>0</v>
      </c>
      <c r="AE13">
        <f t="shared" si="2"/>
        <v>0</v>
      </c>
      <c r="AF13">
        <f>COUNTA(テーブル1[[#This Row],[第１希望]:[第３希望]])</f>
        <v>0</v>
      </c>
    </row>
    <row r="14" spans="1:42" x14ac:dyDescent="0.55000000000000004">
      <c r="A14" s="20">
        <f t="shared" si="3"/>
        <v>9</v>
      </c>
      <c r="B14" s="24"/>
      <c r="C14" s="24"/>
      <c r="D14" s="24" t="str">
        <f>PHONETIC(B14)</f>
        <v/>
      </c>
      <c r="E14" s="24" t="str">
        <f t="shared" si="0"/>
        <v/>
      </c>
      <c r="F14" s="24"/>
      <c r="G14" s="28" t="str">
        <f>IF($B14="","",①始めに!$B$10)</f>
        <v/>
      </c>
      <c r="H14" s="25"/>
      <c r="I14" s="27"/>
      <c r="J14" s="27"/>
      <c r="K14" s="27"/>
      <c r="L14" s="27" t="str">
        <f>IF($B14="","",①始めに!$B$11)</f>
        <v/>
      </c>
      <c r="M14" s="27" t="str">
        <f>IF($B14="","",①始めに!$B$12)</f>
        <v/>
      </c>
      <c r="N14" s="27" t="str">
        <f>IF($B14="","",①始めに!$B$13)</f>
        <v/>
      </c>
      <c r="O14" s="35" t="str">
        <f t="shared" si="1"/>
        <v/>
      </c>
      <c r="W14" s="32">
        <v>0</v>
      </c>
      <c r="X14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14">
        <f>COUNTIF(テーブル1[[#This Row],[第１希望]:[第３希望]],$Y$7)</f>
        <v>0</v>
      </c>
      <c r="AA14">
        <f>COUNTIF(テーブル1[[#This Row],[第１希望]:[第３希望]],$Y$8)</f>
        <v>0</v>
      </c>
      <c r="AB14">
        <f>COUNTIF(テーブル1[[#This Row],[第１希望]:[第３希望]],$Y$9)</f>
        <v>0</v>
      </c>
      <c r="AC14">
        <f>COUNTIF(テーブル1[[#This Row],[第１希望]:[第３希望]],$Y$10)</f>
        <v>0</v>
      </c>
      <c r="AD14">
        <f>COUNTIF(テーブル1[[#This Row],[第１希望]:[第３希望]],$Y$11)</f>
        <v>0</v>
      </c>
      <c r="AE14">
        <f t="shared" si="2"/>
        <v>0</v>
      </c>
      <c r="AF14">
        <f>COUNTA(テーブル1[[#This Row],[第１希望]:[第３希望]])</f>
        <v>0</v>
      </c>
    </row>
    <row r="15" spans="1:42" x14ac:dyDescent="0.55000000000000004">
      <c r="A15" s="20">
        <f t="shared" si="3"/>
        <v>10</v>
      </c>
      <c r="B15" s="27"/>
      <c r="C15" s="27"/>
      <c r="D15" s="27" t="str">
        <f t="shared" ref="D15:E38" si="4">PHONETIC(B15)</f>
        <v/>
      </c>
      <c r="E15" s="24" t="str">
        <f t="shared" si="0"/>
        <v/>
      </c>
      <c r="F15" s="24"/>
      <c r="G15" s="28" t="str">
        <f>IF($B15="","",①始めに!$B$10)</f>
        <v/>
      </c>
      <c r="H15" s="25"/>
      <c r="I15" s="27"/>
      <c r="J15" s="27"/>
      <c r="K15" s="27"/>
      <c r="L15" s="27" t="str">
        <f>IF($B15="","",①始めに!$B$11)</f>
        <v/>
      </c>
      <c r="M15" s="27" t="str">
        <f>IF($B15="","",①始めに!$B$12)</f>
        <v/>
      </c>
      <c r="N15" s="27" t="str">
        <f>IF($B15="","",①始めに!$B$13)</f>
        <v/>
      </c>
      <c r="O15" s="35" t="str">
        <f t="shared" si="1"/>
        <v/>
      </c>
      <c r="W15" s="32">
        <v>0</v>
      </c>
      <c r="X15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15">
        <f>COUNTIF(テーブル1[[#This Row],[第１希望]:[第３希望]],$Y$7)</f>
        <v>0</v>
      </c>
      <c r="AA15">
        <f>COUNTIF(テーブル1[[#This Row],[第１希望]:[第３希望]],$Y$8)</f>
        <v>0</v>
      </c>
      <c r="AB15">
        <f>COUNTIF(テーブル1[[#This Row],[第１希望]:[第３希望]],$Y$9)</f>
        <v>0</v>
      </c>
      <c r="AC15">
        <f>COUNTIF(テーブル1[[#This Row],[第１希望]:[第３希望]],$Y$10)</f>
        <v>0</v>
      </c>
      <c r="AD15">
        <f>COUNTIF(テーブル1[[#This Row],[第１希望]:[第３希望]],$Y$11)</f>
        <v>0</v>
      </c>
      <c r="AE15">
        <f t="shared" si="2"/>
        <v>0</v>
      </c>
      <c r="AF15">
        <f>COUNTA(テーブル1[[#This Row],[第１希望]:[第３希望]])</f>
        <v>0</v>
      </c>
    </row>
    <row r="16" spans="1:42" x14ac:dyDescent="0.55000000000000004">
      <c r="A16" s="20">
        <f t="shared" si="3"/>
        <v>11</v>
      </c>
      <c r="B16" s="27"/>
      <c r="C16" s="27"/>
      <c r="D16" s="27" t="str">
        <f t="shared" si="4"/>
        <v/>
      </c>
      <c r="E16" s="24" t="str">
        <f t="shared" si="0"/>
        <v/>
      </c>
      <c r="F16" s="24"/>
      <c r="G16" s="28" t="str">
        <f>IF($B16="","",①始めに!$B$10)</f>
        <v/>
      </c>
      <c r="H16" s="25"/>
      <c r="I16" s="27"/>
      <c r="J16" s="27"/>
      <c r="K16" s="27"/>
      <c r="L16" s="27" t="str">
        <f>IF($B16="","",①始めに!$B$11)</f>
        <v/>
      </c>
      <c r="M16" s="27" t="str">
        <f>IF($B16="","",①始めに!$B$12)</f>
        <v/>
      </c>
      <c r="N16" s="27" t="str">
        <f>IF($B16="","",①始めに!$B$13)</f>
        <v/>
      </c>
      <c r="O16" s="35" t="str">
        <f t="shared" si="1"/>
        <v/>
      </c>
      <c r="W16" s="32">
        <v>0</v>
      </c>
      <c r="X16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16">
        <f>COUNTIF(テーブル1[[#This Row],[第１希望]:[第３希望]],$Y$7)</f>
        <v>0</v>
      </c>
      <c r="AA16">
        <f>COUNTIF(テーブル1[[#This Row],[第１希望]:[第３希望]],$Y$8)</f>
        <v>0</v>
      </c>
      <c r="AB16">
        <f>COUNTIF(テーブル1[[#This Row],[第１希望]:[第３希望]],$Y$9)</f>
        <v>0</v>
      </c>
      <c r="AC16">
        <f>COUNTIF(テーブル1[[#This Row],[第１希望]:[第３希望]],$Y$10)</f>
        <v>0</v>
      </c>
      <c r="AD16">
        <f>COUNTIF(テーブル1[[#This Row],[第１希望]:[第３希望]],$Y$11)</f>
        <v>0</v>
      </c>
      <c r="AE16">
        <f t="shared" si="2"/>
        <v>0</v>
      </c>
      <c r="AF16">
        <f>COUNTA(テーブル1[[#This Row],[第１希望]:[第３希望]])</f>
        <v>0</v>
      </c>
    </row>
    <row r="17" spans="1:43" x14ac:dyDescent="0.55000000000000004">
      <c r="A17" s="20">
        <f t="shared" si="3"/>
        <v>12</v>
      </c>
      <c r="B17" s="27"/>
      <c r="C17" s="27"/>
      <c r="D17" s="27" t="str">
        <f t="shared" si="4"/>
        <v/>
      </c>
      <c r="E17" s="24" t="str">
        <f t="shared" si="0"/>
        <v/>
      </c>
      <c r="F17" s="24"/>
      <c r="G17" s="28" t="str">
        <f>IF($B17="","",①始めに!$B$10)</f>
        <v/>
      </c>
      <c r="H17" s="25"/>
      <c r="I17" s="27"/>
      <c r="J17" s="27"/>
      <c r="K17" s="27"/>
      <c r="L17" s="27" t="str">
        <f>IF($B17="","",①始めに!$B$11)</f>
        <v/>
      </c>
      <c r="M17" s="27" t="str">
        <f>IF($B17="","",①始めに!$B$12)</f>
        <v/>
      </c>
      <c r="N17" s="27" t="str">
        <f>IF($B17="","",①始めに!$B$13)</f>
        <v/>
      </c>
      <c r="O17" s="35" t="str">
        <f t="shared" si="1"/>
        <v/>
      </c>
      <c r="W17" s="32">
        <v>0</v>
      </c>
      <c r="X17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17">
        <f>COUNTIF(テーブル1[[#This Row],[第１希望]:[第３希望]],$Y$7)</f>
        <v>0</v>
      </c>
      <c r="AA17">
        <f>COUNTIF(テーブル1[[#This Row],[第１希望]:[第３希望]],$Y$8)</f>
        <v>0</v>
      </c>
      <c r="AB17">
        <f>COUNTIF(テーブル1[[#This Row],[第１希望]:[第３希望]],$Y$9)</f>
        <v>0</v>
      </c>
      <c r="AC17">
        <f>COUNTIF(テーブル1[[#This Row],[第１希望]:[第３希望]],$Y$10)</f>
        <v>0</v>
      </c>
      <c r="AD17">
        <f>COUNTIF(テーブル1[[#This Row],[第１希望]:[第３希望]],$Y$11)</f>
        <v>0</v>
      </c>
      <c r="AE17">
        <f t="shared" si="2"/>
        <v>0</v>
      </c>
      <c r="AF17">
        <f>COUNTA(テーブル1[[#This Row],[第１希望]:[第３希望]])</f>
        <v>0</v>
      </c>
    </row>
    <row r="18" spans="1:43" x14ac:dyDescent="0.55000000000000004">
      <c r="A18" s="20">
        <f t="shared" si="3"/>
        <v>13</v>
      </c>
      <c r="B18" s="27"/>
      <c r="C18" s="27"/>
      <c r="D18" s="27" t="str">
        <f t="shared" si="4"/>
        <v/>
      </c>
      <c r="E18" s="24" t="str">
        <f t="shared" si="0"/>
        <v/>
      </c>
      <c r="F18" s="24"/>
      <c r="G18" s="28" t="str">
        <f>IF($B18="","",①始めに!$B$10)</f>
        <v/>
      </c>
      <c r="H18" s="25"/>
      <c r="I18" s="27"/>
      <c r="J18" s="27"/>
      <c r="K18" s="27"/>
      <c r="L18" s="27" t="str">
        <f>IF($B18="","",①始めに!$B$11)</f>
        <v/>
      </c>
      <c r="M18" s="27" t="str">
        <f>IF($B18="","",①始めに!$B$12)</f>
        <v/>
      </c>
      <c r="N18" s="27" t="str">
        <f>IF($B18="","",①始めに!$B$13)</f>
        <v/>
      </c>
      <c r="O18" s="35" t="str">
        <f t="shared" si="1"/>
        <v/>
      </c>
      <c r="W18" s="32">
        <v>0</v>
      </c>
      <c r="X18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18">
        <f>COUNTIF(テーブル1[[#This Row],[第１希望]:[第３希望]],$Y$7)</f>
        <v>0</v>
      </c>
      <c r="AA18">
        <f>COUNTIF(テーブル1[[#This Row],[第１希望]:[第３希望]],$Y$8)</f>
        <v>0</v>
      </c>
      <c r="AB18">
        <f>COUNTIF(テーブル1[[#This Row],[第１希望]:[第３希望]],$Y$9)</f>
        <v>0</v>
      </c>
      <c r="AC18">
        <f>COUNTIF(テーブル1[[#This Row],[第１希望]:[第３希望]],$Y$10)</f>
        <v>0</v>
      </c>
      <c r="AD18">
        <f>COUNTIF(テーブル1[[#This Row],[第１希望]:[第３希望]],$Y$11)</f>
        <v>0</v>
      </c>
      <c r="AE18">
        <f t="shared" si="2"/>
        <v>0</v>
      </c>
      <c r="AF18">
        <f>COUNTA(テーブル1[[#This Row],[第１希望]:[第３希望]])</f>
        <v>0</v>
      </c>
    </row>
    <row r="19" spans="1:43" x14ac:dyDescent="0.55000000000000004">
      <c r="A19" s="20">
        <f t="shared" si="3"/>
        <v>14</v>
      </c>
      <c r="B19" s="27"/>
      <c r="C19" s="27"/>
      <c r="D19" s="27" t="str">
        <f t="shared" si="4"/>
        <v/>
      </c>
      <c r="E19" s="24" t="str">
        <f t="shared" si="0"/>
        <v/>
      </c>
      <c r="F19" s="24"/>
      <c r="G19" s="28" t="str">
        <f>IF($B19="","",①始めに!$B$10)</f>
        <v/>
      </c>
      <c r="H19" s="25"/>
      <c r="I19" s="27"/>
      <c r="J19" s="27"/>
      <c r="K19" s="27"/>
      <c r="L19" s="27" t="str">
        <f>IF($B19="","",①始めに!$B$11)</f>
        <v/>
      </c>
      <c r="M19" s="27" t="str">
        <f>IF($B19="","",①始めに!$B$12)</f>
        <v/>
      </c>
      <c r="N19" s="27" t="str">
        <f>IF($B19="","",①始めに!$B$13)</f>
        <v/>
      </c>
      <c r="O19" s="35" t="str">
        <f t="shared" si="1"/>
        <v/>
      </c>
      <c r="W19" s="32">
        <v>0</v>
      </c>
      <c r="X19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19">
        <f>COUNTIF(テーブル1[[#This Row],[第１希望]:[第３希望]],$Y$7)</f>
        <v>0</v>
      </c>
      <c r="AA19">
        <f>COUNTIF(テーブル1[[#This Row],[第１希望]:[第３希望]],$Y$8)</f>
        <v>0</v>
      </c>
      <c r="AB19">
        <f>COUNTIF(テーブル1[[#This Row],[第１希望]:[第３希望]],$Y$9)</f>
        <v>0</v>
      </c>
      <c r="AC19">
        <f>COUNTIF(テーブル1[[#This Row],[第１希望]:[第３希望]],$Y$10)</f>
        <v>0</v>
      </c>
      <c r="AD19">
        <f>COUNTIF(テーブル1[[#This Row],[第１希望]:[第３希望]],$Y$11)</f>
        <v>0</v>
      </c>
      <c r="AE19">
        <f t="shared" si="2"/>
        <v>0</v>
      </c>
      <c r="AF19">
        <f>COUNTA(テーブル1[[#This Row],[第１希望]:[第３希望]])</f>
        <v>0</v>
      </c>
      <c r="AQ19" t="s">
        <v>46</v>
      </c>
    </row>
    <row r="20" spans="1:43" x14ac:dyDescent="0.55000000000000004">
      <c r="A20" s="20">
        <f t="shared" si="3"/>
        <v>15</v>
      </c>
      <c r="B20" s="27"/>
      <c r="C20" s="27"/>
      <c r="D20" s="27" t="str">
        <f t="shared" si="4"/>
        <v/>
      </c>
      <c r="E20" s="24" t="str">
        <f t="shared" si="0"/>
        <v/>
      </c>
      <c r="F20" s="24"/>
      <c r="G20" s="28" t="str">
        <f>IF($B20="","",①始めに!$B$10)</f>
        <v/>
      </c>
      <c r="H20" s="25"/>
      <c r="I20" s="27"/>
      <c r="J20" s="27"/>
      <c r="K20" s="27"/>
      <c r="L20" s="27" t="str">
        <f>IF($B20="","",①始めに!$B$11)</f>
        <v/>
      </c>
      <c r="M20" s="27" t="str">
        <f>IF($B20="","",①始めに!$B$12)</f>
        <v/>
      </c>
      <c r="N20" s="27" t="str">
        <f>IF($B20="","",①始めに!$B$13)</f>
        <v/>
      </c>
      <c r="O20" s="35" t="str">
        <f t="shared" si="1"/>
        <v/>
      </c>
      <c r="W20" s="32">
        <v>0</v>
      </c>
      <c r="X20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20">
        <f>COUNTIF(テーブル1[[#This Row],[第１希望]:[第３希望]],$Y$7)</f>
        <v>0</v>
      </c>
      <c r="AA20">
        <f>COUNTIF(テーブル1[[#This Row],[第１希望]:[第３希望]],$Y$8)</f>
        <v>0</v>
      </c>
      <c r="AB20">
        <f>COUNTIF(テーブル1[[#This Row],[第１希望]:[第３希望]],$Y$9)</f>
        <v>0</v>
      </c>
      <c r="AC20">
        <f>COUNTIF(テーブル1[[#This Row],[第１希望]:[第３希望]],$Y$10)</f>
        <v>0</v>
      </c>
      <c r="AD20">
        <f>COUNTIF(テーブル1[[#This Row],[第１希望]:[第３希望]],$Y$11)</f>
        <v>0</v>
      </c>
      <c r="AE20">
        <f t="shared" si="2"/>
        <v>0</v>
      </c>
      <c r="AF20">
        <f>COUNTA(テーブル1[[#This Row],[第１希望]:[第３希望]])</f>
        <v>0</v>
      </c>
      <c r="AQ20" t="s">
        <v>46</v>
      </c>
    </row>
    <row r="21" spans="1:43" x14ac:dyDescent="0.55000000000000004">
      <c r="A21" s="20">
        <f t="shared" si="3"/>
        <v>16</v>
      </c>
      <c r="B21" s="27"/>
      <c r="C21" s="27"/>
      <c r="D21" s="27" t="str">
        <f t="shared" si="4"/>
        <v/>
      </c>
      <c r="E21" s="24" t="str">
        <f t="shared" si="0"/>
        <v/>
      </c>
      <c r="F21" s="24"/>
      <c r="G21" s="28" t="str">
        <f>IF($B21="","",①始めに!$B$10)</f>
        <v/>
      </c>
      <c r="H21" s="25"/>
      <c r="I21" s="27"/>
      <c r="J21" s="27"/>
      <c r="K21" s="27"/>
      <c r="L21" s="27" t="str">
        <f>IF($B21="","",①始めに!$B$11)</f>
        <v/>
      </c>
      <c r="M21" s="27" t="str">
        <f>IF($B21="","",①始めに!$B$12)</f>
        <v/>
      </c>
      <c r="N21" s="27" t="str">
        <f>IF($B21="","",①始めに!$B$13)</f>
        <v/>
      </c>
      <c r="O21" s="35" t="str">
        <f t="shared" si="1"/>
        <v/>
      </c>
      <c r="W21" s="32">
        <v>0</v>
      </c>
      <c r="X21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21">
        <f>COUNTIF(テーブル1[[#This Row],[第１希望]:[第３希望]],$Y$7)</f>
        <v>0</v>
      </c>
      <c r="AA21">
        <f>COUNTIF(テーブル1[[#This Row],[第１希望]:[第３希望]],$Y$8)</f>
        <v>0</v>
      </c>
      <c r="AB21">
        <f>COUNTIF(テーブル1[[#This Row],[第１希望]:[第３希望]],$Y$9)</f>
        <v>0</v>
      </c>
      <c r="AC21">
        <f>COUNTIF(テーブル1[[#This Row],[第１希望]:[第３希望]],$Y$10)</f>
        <v>0</v>
      </c>
      <c r="AD21">
        <f>COUNTIF(テーブル1[[#This Row],[第１希望]:[第３希望]],$Y$11)</f>
        <v>0</v>
      </c>
      <c r="AE21">
        <f t="shared" si="2"/>
        <v>0</v>
      </c>
      <c r="AF21">
        <f>COUNTA(テーブル1[[#This Row],[第１希望]:[第３希望]])</f>
        <v>0</v>
      </c>
      <c r="AQ21" t="s">
        <v>46</v>
      </c>
    </row>
    <row r="22" spans="1:43" x14ac:dyDescent="0.55000000000000004">
      <c r="A22" s="20">
        <f t="shared" si="3"/>
        <v>17</v>
      </c>
      <c r="B22" s="27"/>
      <c r="C22" s="27"/>
      <c r="D22" s="27" t="str">
        <f t="shared" si="4"/>
        <v/>
      </c>
      <c r="E22" s="24" t="str">
        <f t="shared" si="4"/>
        <v/>
      </c>
      <c r="F22" s="24"/>
      <c r="G22" s="28" t="str">
        <f>IF($B22="","",①始めに!$B$10)</f>
        <v/>
      </c>
      <c r="H22" s="25"/>
      <c r="I22" s="27"/>
      <c r="J22" s="27"/>
      <c r="K22" s="27"/>
      <c r="L22" s="27" t="str">
        <f>IF($B22="","",①始めに!$B$11)</f>
        <v/>
      </c>
      <c r="M22" s="27" t="str">
        <f>IF($B22="","",①始めに!$B$12)</f>
        <v/>
      </c>
      <c r="N22" s="27" t="str">
        <f>IF($B22="","",①始めに!$B$13)</f>
        <v/>
      </c>
      <c r="O22" s="35" t="str">
        <f t="shared" si="1"/>
        <v/>
      </c>
      <c r="W22" s="32">
        <v>0</v>
      </c>
      <c r="X22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22">
        <f>COUNTIF(テーブル1[[#This Row],[第１希望]:[第３希望]],$Y$7)</f>
        <v>0</v>
      </c>
      <c r="AA22">
        <f>COUNTIF(テーブル1[[#This Row],[第１希望]:[第３希望]],$Y$8)</f>
        <v>0</v>
      </c>
      <c r="AB22">
        <f>COUNTIF(テーブル1[[#This Row],[第１希望]:[第３希望]],$Y$9)</f>
        <v>0</v>
      </c>
      <c r="AC22">
        <f>COUNTIF(テーブル1[[#This Row],[第１希望]:[第３希望]],$Y$10)</f>
        <v>0</v>
      </c>
      <c r="AD22">
        <f>COUNTIF(テーブル1[[#This Row],[第１希望]:[第３希望]],$Y$11)</f>
        <v>0</v>
      </c>
      <c r="AE22">
        <f t="shared" si="2"/>
        <v>0</v>
      </c>
      <c r="AF22">
        <f>COUNTA(テーブル1[[#This Row],[第１希望]:[第３希望]])</f>
        <v>0</v>
      </c>
    </row>
    <row r="23" spans="1:43" x14ac:dyDescent="0.55000000000000004">
      <c r="A23" s="20">
        <f t="shared" si="3"/>
        <v>18</v>
      </c>
      <c r="B23" s="27"/>
      <c r="C23" s="27"/>
      <c r="D23" s="27" t="str">
        <f t="shared" si="4"/>
        <v/>
      </c>
      <c r="E23" s="24" t="str">
        <f t="shared" si="4"/>
        <v/>
      </c>
      <c r="F23" s="24"/>
      <c r="G23" s="28" t="str">
        <f>IF($B23="","",①始めに!$B$10)</f>
        <v/>
      </c>
      <c r="H23" s="25"/>
      <c r="I23" s="27"/>
      <c r="J23" s="27"/>
      <c r="K23" s="27"/>
      <c r="L23" s="27" t="str">
        <f>IF($B23="","",①始めに!$B$11)</f>
        <v/>
      </c>
      <c r="M23" s="27" t="str">
        <f>IF($B23="","",①始めに!$B$12)</f>
        <v/>
      </c>
      <c r="N23" s="27" t="str">
        <f>IF($B23="","",①始めに!$B$13)</f>
        <v/>
      </c>
      <c r="O23" s="35" t="str">
        <f t="shared" si="1"/>
        <v/>
      </c>
      <c r="W23" s="32">
        <v>0</v>
      </c>
      <c r="X23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23">
        <f>COUNTIF(テーブル1[[#This Row],[第１希望]:[第３希望]],$Y$7)</f>
        <v>0</v>
      </c>
      <c r="AA23">
        <f>COUNTIF(テーブル1[[#This Row],[第１希望]:[第３希望]],$Y$8)</f>
        <v>0</v>
      </c>
      <c r="AB23">
        <f>COUNTIF(テーブル1[[#This Row],[第１希望]:[第３希望]],$Y$9)</f>
        <v>0</v>
      </c>
      <c r="AC23">
        <f>COUNTIF(テーブル1[[#This Row],[第１希望]:[第３希望]],$Y$10)</f>
        <v>0</v>
      </c>
      <c r="AD23">
        <f>COUNTIF(テーブル1[[#This Row],[第１希望]:[第３希望]],$Y$11)</f>
        <v>0</v>
      </c>
      <c r="AE23">
        <f t="shared" si="2"/>
        <v>0</v>
      </c>
      <c r="AF23">
        <f>COUNTA(テーブル1[[#This Row],[第１希望]:[第３希望]])</f>
        <v>0</v>
      </c>
    </row>
    <row r="24" spans="1:43" x14ac:dyDescent="0.55000000000000004">
      <c r="A24" s="20">
        <f t="shared" si="3"/>
        <v>19</v>
      </c>
      <c r="B24" s="27"/>
      <c r="C24" s="27"/>
      <c r="D24" s="27" t="str">
        <f t="shared" si="4"/>
        <v/>
      </c>
      <c r="E24" s="24" t="str">
        <f t="shared" si="4"/>
        <v/>
      </c>
      <c r="F24" s="24"/>
      <c r="G24" s="28" t="str">
        <f>IF($B24="","",①始めに!$B$10)</f>
        <v/>
      </c>
      <c r="H24" s="25"/>
      <c r="I24" s="27"/>
      <c r="J24" s="27"/>
      <c r="K24" s="27"/>
      <c r="L24" s="27" t="str">
        <f>IF($B24="","",①始めに!$B$11)</f>
        <v/>
      </c>
      <c r="M24" s="27" t="str">
        <f>IF($B24="","",①始めに!$B$12)</f>
        <v/>
      </c>
      <c r="N24" s="27" t="str">
        <f>IF($B24="","",①始めに!$B$13)</f>
        <v/>
      </c>
      <c r="O24" s="35" t="str">
        <f t="shared" si="1"/>
        <v/>
      </c>
      <c r="W24" s="32">
        <v>0</v>
      </c>
      <c r="X24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24">
        <f>COUNTIF(テーブル1[[#This Row],[第１希望]:[第３希望]],$Y$7)</f>
        <v>0</v>
      </c>
      <c r="AA24">
        <f>COUNTIF(テーブル1[[#This Row],[第１希望]:[第３希望]],$Y$8)</f>
        <v>0</v>
      </c>
      <c r="AB24">
        <f>COUNTIF(テーブル1[[#This Row],[第１希望]:[第３希望]],$Y$9)</f>
        <v>0</v>
      </c>
      <c r="AC24">
        <f>COUNTIF(テーブル1[[#This Row],[第１希望]:[第３希望]],$Y$10)</f>
        <v>0</v>
      </c>
      <c r="AD24">
        <f>COUNTIF(テーブル1[[#This Row],[第１希望]:[第３希望]],$Y$11)</f>
        <v>0</v>
      </c>
      <c r="AE24">
        <f t="shared" si="2"/>
        <v>0</v>
      </c>
      <c r="AF24">
        <f>COUNTA(テーブル1[[#This Row],[第１希望]:[第３希望]])</f>
        <v>0</v>
      </c>
    </row>
    <row r="25" spans="1:43" x14ac:dyDescent="0.55000000000000004">
      <c r="A25" s="20">
        <f t="shared" si="3"/>
        <v>20</v>
      </c>
      <c r="B25" s="27"/>
      <c r="C25" s="27"/>
      <c r="D25" s="27" t="str">
        <f t="shared" si="4"/>
        <v/>
      </c>
      <c r="E25" s="24" t="str">
        <f t="shared" si="4"/>
        <v/>
      </c>
      <c r="F25" s="24"/>
      <c r="G25" s="28" t="str">
        <f>IF($B25="","",①始めに!$B$10)</f>
        <v/>
      </c>
      <c r="H25" s="25"/>
      <c r="I25" s="27"/>
      <c r="J25" s="27"/>
      <c r="K25" s="27"/>
      <c r="L25" s="27" t="str">
        <f>IF($B25="","",①始めに!$B$11)</f>
        <v/>
      </c>
      <c r="M25" s="27" t="str">
        <f>IF($B25="","",①始めに!$B$12)</f>
        <v/>
      </c>
      <c r="N25" s="27" t="str">
        <f>IF($B25="","",①始めに!$B$13)</f>
        <v/>
      </c>
      <c r="O25" s="35" t="str">
        <f t="shared" si="1"/>
        <v/>
      </c>
      <c r="W25" s="32">
        <v>0</v>
      </c>
      <c r="X25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25">
        <f>COUNTIF(テーブル1[[#This Row],[第１希望]:[第３希望]],$Y$7)</f>
        <v>0</v>
      </c>
      <c r="AA25">
        <f>COUNTIF(テーブル1[[#This Row],[第１希望]:[第３希望]],$Y$8)</f>
        <v>0</v>
      </c>
      <c r="AB25">
        <f>COUNTIF(テーブル1[[#This Row],[第１希望]:[第３希望]],$Y$9)</f>
        <v>0</v>
      </c>
      <c r="AC25">
        <f>COUNTIF(テーブル1[[#This Row],[第１希望]:[第３希望]],$Y$10)</f>
        <v>0</v>
      </c>
      <c r="AD25">
        <f>COUNTIF(テーブル1[[#This Row],[第１希望]:[第３希望]],$Y$11)</f>
        <v>0</v>
      </c>
      <c r="AE25">
        <f t="shared" si="2"/>
        <v>0</v>
      </c>
      <c r="AF25">
        <f>COUNTA(テーブル1[[#This Row],[第１希望]:[第３希望]])</f>
        <v>0</v>
      </c>
    </row>
    <row r="26" spans="1:43" x14ac:dyDescent="0.55000000000000004">
      <c r="A26" s="20">
        <f t="shared" si="3"/>
        <v>21</v>
      </c>
      <c r="B26" s="27"/>
      <c r="C26" s="27"/>
      <c r="D26" s="27" t="str">
        <f t="shared" si="4"/>
        <v/>
      </c>
      <c r="E26" s="24" t="str">
        <f t="shared" si="4"/>
        <v/>
      </c>
      <c r="F26" s="24"/>
      <c r="G26" s="28" t="str">
        <f>IF($B26="","",①始めに!$B$10)</f>
        <v/>
      </c>
      <c r="H26" s="25"/>
      <c r="I26" s="27"/>
      <c r="J26" s="27"/>
      <c r="K26" s="27"/>
      <c r="L26" s="27" t="str">
        <f>IF($B26="","",①始めに!$B$11)</f>
        <v/>
      </c>
      <c r="M26" s="27" t="str">
        <f>IF($B26="","",①始めに!$B$12)</f>
        <v/>
      </c>
      <c r="N26" s="27" t="str">
        <f>IF($B26="","",①始めに!$B$13)</f>
        <v/>
      </c>
      <c r="O26" s="35" t="str">
        <f t="shared" si="1"/>
        <v/>
      </c>
      <c r="W26" s="32">
        <v>0</v>
      </c>
      <c r="X26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26">
        <f>COUNTIF(テーブル1[[#This Row],[第１希望]:[第３希望]],$Y$7)</f>
        <v>0</v>
      </c>
      <c r="AA26">
        <f>COUNTIF(テーブル1[[#This Row],[第１希望]:[第３希望]],$Y$8)</f>
        <v>0</v>
      </c>
      <c r="AB26">
        <f>COUNTIF(テーブル1[[#This Row],[第１希望]:[第３希望]],$Y$9)</f>
        <v>0</v>
      </c>
      <c r="AC26">
        <f>COUNTIF(テーブル1[[#This Row],[第１希望]:[第３希望]],$Y$10)</f>
        <v>0</v>
      </c>
      <c r="AD26">
        <f>COUNTIF(テーブル1[[#This Row],[第１希望]:[第３希望]],$Y$11)</f>
        <v>0</v>
      </c>
      <c r="AE26">
        <f t="shared" si="2"/>
        <v>0</v>
      </c>
      <c r="AF26">
        <f>COUNTA(テーブル1[[#This Row],[第１希望]:[第３希望]])</f>
        <v>0</v>
      </c>
    </row>
    <row r="27" spans="1:43" x14ac:dyDescent="0.55000000000000004">
      <c r="A27" s="20">
        <f t="shared" si="3"/>
        <v>22</v>
      </c>
      <c r="B27" s="27"/>
      <c r="C27" s="27"/>
      <c r="D27" s="27" t="str">
        <f t="shared" si="4"/>
        <v/>
      </c>
      <c r="E27" s="24" t="str">
        <f t="shared" si="4"/>
        <v/>
      </c>
      <c r="F27" s="24"/>
      <c r="G27" s="28" t="str">
        <f>IF($B27="","",①始めに!$B$10)</f>
        <v/>
      </c>
      <c r="H27" s="25"/>
      <c r="I27" s="27"/>
      <c r="J27" s="27"/>
      <c r="K27" s="27"/>
      <c r="L27" s="27" t="str">
        <f>IF($B27="","",①始めに!$B$11)</f>
        <v/>
      </c>
      <c r="M27" s="27" t="str">
        <f>IF($B27="","",①始めに!$B$12)</f>
        <v/>
      </c>
      <c r="N27" s="27" t="str">
        <f>IF($B27="","",①始めに!$B$13)</f>
        <v/>
      </c>
      <c r="O27" s="35" t="str">
        <f t="shared" si="1"/>
        <v/>
      </c>
      <c r="W27" s="32">
        <v>0</v>
      </c>
      <c r="X27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27">
        <f>COUNTIF(テーブル1[[#This Row],[第１希望]:[第３希望]],$Y$7)</f>
        <v>0</v>
      </c>
      <c r="AA27">
        <f>COUNTIF(テーブル1[[#This Row],[第１希望]:[第３希望]],$Y$8)</f>
        <v>0</v>
      </c>
      <c r="AB27">
        <f>COUNTIF(テーブル1[[#This Row],[第１希望]:[第３希望]],$Y$9)</f>
        <v>0</v>
      </c>
      <c r="AC27">
        <f>COUNTIF(テーブル1[[#This Row],[第１希望]:[第３希望]],$Y$10)</f>
        <v>0</v>
      </c>
      <c r="AD27">
        <f>COUNTIF(テーブル1[[#This Row],[第１希望]:[第３希望]],$Y$11)</f>
        <v>0</v>
      </c>
      <c r="AE27">
        <f t="shared" si="2"/>
        <v>0</v>
      </c>
      <c r="AF27">
        <f>COUNTA(テーブル1[[#This Row],[第１希望]:[第３希望]])</f>
        <v>0</v>
      </c>
    </row>
    <row r="28" spans="1:43" x14ac:dyDescent="0.55000000000000004">
      <c r="A28" s="20">
        <f t="shared" si="3"/>
        <v>23</v>
      </c>
      <c r="B28" s="27"/>
      <c r="C28" s="27"/>
      <c r="D28" s="27" t="str">
        <f t="shared" si="4"/>
        <v/>
      </c>
      <c r="E28" s="24" t="str">
        <f t="shared" si="4"/>
        <v/>
      </c>
      <c r="F28" s="24"/>
      <c r="G28" s="28" t="str">
        <f>IF($B28="","",①始めに!$B$10)</f>
        <v/>
      </c>
      <c r="H28" s="25"/>
      <c r="I28" s="27"/>
      <c r="J28" s="27"/>
      <c r="K28" s="27"/>
      <c r="L28" s="27" t="str">
        <f>IF($B28="","",①始めに!$B$11)</f>
        <v/>
      </c>
      <c r="M28" s="27" t="str">
        <f>IF($B28="","",①始めに!$B$12)</f>
        <v/>
      </c>
      <c r="N28" s="27" t="str">
        <f>IF($B28="","",①始めに!$B$13)</f>
        <v/>
      </c>
      <c r="O28" s="35" t="str">
        <f t="shared" si="1"/>
        <v/>
      </c>
      <c r="W28" s="32">
        <v>0</v>
      </c>
      <c r="X28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28">
        <f>COUNTIF(テーブル1[[#This Row],[第１希望]:[第３希望]],$Y$7)</f>
        <v>0</v>
      </c>
      <c r="AA28">
        <f>COUNTIF(テーブル1[[#This Row],[第１希望]:[第３希望]],$Y$8)</f>
        <v>0</v>
      </c>
      <c r="AB28">
        <f>COUNTIF(テーブル1[[#This Row],[第１希望]:[第３希望]],$Y$9)</f>
        <v>0</v>
      </c>
      <c r="AC28">
        <f>COUNTIF(テーブル1[[#This Row],[第１希望]:[第３希望]],$Y$10)</f>
        <v>0</v>
      </c>
      <c r="AD28">
        <f>COUNTIF(テーブル1[[#This Row],[第１希望]:[第３希望]],$Y$11)</f>
        <v>0</v>
      </c>
      <c r="AE28">
        <f t="shared" si="2"/>
        <v>0</v>
      </c>
      <c r="AF28">
        <f>COUNTA(テーブル1[[#This Row],[第１希望]:[第３希望]])</f>
        <v>0</v>
      </c>
    </row>
    <row r="29" spans="1:43" x14ac:dyDescent="0.55000000000000004">
      <c r="A29" s="20">
        <f t="shared" si="3"/>
        <v>24</v>
      </c>
      <c r="B29" s="27"/>
      <c r="C29" s="27"/>
      <c r="D29" s="27" t="str">
        <f t="shared" si="4"/>
        <v/>
      </c>
      <c r="E29" s="24" t="str">
        <f t="shared" si="4"/>
        <v/>
      </c>
      <c r="F29" s="24"/>
      <c r="G29" s="28" t="str">
        <f>IF($B29="","",①始めに!$B$10)</f>
        <v/>
      </c>
      <c r="H29" s="25"/>
      <c r="I29" s="27"/>
      <c r="J29" s="27"/>
      <c r="K29" s="27"/>
      <c r="L29" s="27" t="str">
        <f>IF($B29="","",①始めに!$B$11)</f>
        <v/>
      </c>
      <c r="M29" s="27" t="str">
        <f>IF($B29="","",①始めに!$B$12)</f>
        <v/>
      </c>
      <c r="N29" s="27" t="str">
        <f>IF($B29="","",①始めに!$B$13)</f>
        <v/>
      </c>
      <c r="O29" s="35" t="str">
        <f t="shared" si="1"/>
        <v/>
      </c>
      <c r="W29" s="32">
        <v>0</v>
      </c>
      <c r="X29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29">
        <f>COUNTIF(テーブル1[[#This Row],[第１希望]:[第３希望]],$Y$7)</f>
        <v>0</v>
      </c>
      <c r="AA29">
        <f>COUNTIF(テーブル1[[#This Row],[第１希望]:[第３希望]],$Y$8)</f>
        <v>0</v>
      </c>
      <c r="AB29">
        <f>COUNTIF(テーブル1[[#This Row],[第１希望]:[第３希望]],$Y$9)</f>
        <v>0</v>
      </c>
      <c r="AC29">
        <f>COUNTIF(テーブル1[[#This Row],[第１希望]:[第３希望]],$Y$10)</f>
        <v>0</v>
      </c>
      <c r="AD29">
        <f>COUNTIF(テーブル1[[#This Row],[第１希望]:[第３希望]],$Y$11)</f>
        <v>0</v>
      </c>
      <c r="AE29">
        <f t="shared" si="2"/>
        <v>0</v>
      </c>
      <c r="AF29">
        <f>COUNTA(テーブル1[[#This Row],[第１希望]:[第３希望]])</f>
        <v>0</v>
      </c>
    </row>
    <row r="30" spans="1:43" x14ac:dyDescent="0.55000000000000004">
      <c r="A30" s="20">
        <f t="shared" si="3"/>
        <v>25</v>
      </c>
      <c r="B30" s="27"/>
      <c r="C30" s="27"/>
      <c r="D30" s="27" t="str">
        <f t="shared" si="4"/>
        <v/>
      </c>
      <c r="E30" s="24" t="str">
        <f t="shared" si="4"/>
        <v/>
      </c>
      <c r="F30" s="24"/>
      <c r="G30" s="28" t="str">
        <f>IF($B30="","",①始めに!$B$10)</f>
        <v/>
      </c>
      <c r="H30" s="25"/>
      <c r="I30" s="27"/>
      <c r="J30" s="27"/>
      <c r="K30" s="27"/>
      <c r="L30" s="27" t="str">
        <f>IF($B30="","",①始めに!$B$11)</f>
        <v/>
      </c>
      <c r="M30" s="27" t="str">
        <f>IF($B30="","",①始めに!$B$12)</f>
        <v/>
      </c>
      <c r="N30" s="27" t="str">
        <f>IF($B30="","",①始めに!$B$13)</f>
        <v/>
      </c>
      <c r="O30" s="35" t="str">
        <f t="shared" si="1"/>
        <v/>
      </c>
      <c r="W30" s="32">
        <v>0</v>
      </c>
      <c r="X30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30">
        <f>COUNTIF(テーブル1[[#This Row],[第１希望]:[第３希望]],$Y$7)</f>
        <v>0</v>
      </c>
      <c r="AA30">
        <f>COUNTIF(テーブル1[[#This Row],[第１希望]:[第３希望]],$Y$8)</f>
        <v>0</v>
      </c>
      <c r="AB30">
        <f>COUNTIF(テーブル1[[#This Row],[第１希望]:[第３希望]],$Y$9)</f>
        <v>0</v>
      </c>
      <c r="AC30">
        <f>COUNTIF(テーブル1[[#This Row],[第１希望]:[第３希望]],$Y$10)</f>
        <v>0</v>
      </c>
      <c r="AD30">
        <f>COUNTIF(テーブル1[[#This Row],[第１希望]:[第３希望]],$Y$11)</f>
        <v>0</v>
      </c>
      <c r="AE30">
        <f t="shared" si="2"/>
        <v>0</v>
      </c>
      <c r="AF30">
        <f>COUNTA(テーブル1[[#This Row],[第１希望]:[第３希望]])</f>
        <v>0</v>
      </c>
    </row>
    <row r="31" spans="1:43" x14ac:dyDescent="0.55000000000000004">
      <c r="A31" s="20">
        <f t="shared" si="3"/>
        <v>26</v>
      </c>
      <c r="B31" s="27"/>
      <c r="C31" s="27"/>
      <c r="D31" s="27" t="str">
        <f t="shared" si="4"/>
        <v/>
      </c>
      <c r="E31" s="24" t="str">
        <f t="shared" si="4"/>
        <v/>
      </c>
      <c r="F31" s="24"/>
      <c r="G31" s="28" t="str">
        <f>IF($B31="","",①始めに!$B$10)</f>
        <v/>
      </c>
      <c r="H31" s="25"/>
      <c r="I31" s="27"/>
      <c r="J31" s="27"/>
      <c r="K31" s="27"/>
      <c r="L31" s="27" t="str">
        <f>IF($B31="","",①始めに!$B$11)</f>
        <v/>
      </c>
      <c r="M31" s="27" t="str">
        <f>IF($B31="","",①始めに!$B$12)</f>
        <v/>
      </c>
      <c r="N31" s="27" t="str">
        <f>IF($B31="","",①始めに!$B$13)</f>
        <v/>
      </c>
      <c r="O31" s="35" t="str">
        <f t="shared" si="1"/>
        <v/>
      </c>
      <c r="W31" s="32">
        <v>0</v>
      </c>
      <c r="X31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31">
        <f>COUNTIF(テーブル1[[#This Row],[第１希望]:[第３希望]],$Y$7)</f>
        <v>0</v>
      </c>
      <c r="AA31">
        <f>COUNTIF(テーブル1[[#This Row],[第１希望]:[第３希望]],$Y$8)</f>
        <v>0</v>
      </c>
      <c r="AB31">
        <f>COUNTIF(テーブル1[[#This Row],[第１希望]:[第３希望]],$Y$9)</f>
        <v>0</v>
      </c>
      <c r="AC31">
        <f>COUNTIF(テーブル1[[#This Row],[第１希望]:[第３希望]],$Y$10)</f>
        <v>0</v>
      </c>
      <c r="AD31">
        <f>COUNTIF(テーブル1[[#This Row],[第１希望]:[第３希望]],$Y$11)</f>
        <v>0</v>
      </c>
      <c r="AE31">
        <f t="shared" si="2"/>
        <v>0</v>
      </c>
      <c r="AF31">
        <f>COUNTA(テーブル1[[#This Row],[第１希望]:[第３希望]])</f>
        <v>0</v>
      </c>
    </row>
    <row r="32" spans="1:43" x14ac:dyDescent="0.55000000000000004">
      <c r="A32" s="20">
        <f t="shared" si="3"/>
        <v>27</v>
      </c>
      <c r="B32" s="27"/>
      <c r="C32" s="27"/>
      <c r="D32" s="27" t="str">
        <f t="shared" si="4"/>
        <v/>
      </c>
      <c r="E32" s="24" t="str">
        <f t="shared" si="4"/>
        <v/>
      </c>
      <c r="F32" s="24"/>
      <c r="G32" s="28" t="str">
        <f>IF($B32="","",①始めに!$B$10)</f>
        <v/>
      </c>
      <c r="H32" s="25"/>
      <c r="I32" s="27"/>
      <c r="J32" s="27"/>
      <c r="K32" s="27"/>
      <c r="L32" s="27" t="str">
        <f>IF($B32="","",①始めに!$B$11)</f>
        <v/>
      </c>
      <c r="M32" s="27" t="str">
        <f>IF($B32="","",①始めに!$B$12)</f>
        <v/>
      </c>
      <c r="N32" s="27" t="str">
        <f>IF($B32="","",①始めに!$B$13)</f>
        <v/>
      </c>
      <c r="O32" s="35" t="str">
        <f t="shared" si="1"/>
        <v/>
      </c>
      <c r="W32" s="32">
        <v>0</v>
      </c>
      <c r="X32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32">
        <f>COUNTIF(テーブル1[[#This Row],[第１希望]:[第３希望]],$Y$7)</f>
        <v>0</v>
      </c>
      <c r="AA32">
        <f>COUNTIF(テーブル1[[#This Row],[第１希望]:[第３希望]],$Y$8)</f>
        <v>0</v>
      </c>
      <c r="AB32">
        <f>COUNTIF(テーブル1[[#This Row],[第１希望]:[第３希望]],$Y$9)</f>
        <v>0</v>
      </c>
      <c r="AC32">
        <f>COUNTIF(テーブル1[[#This Row],[第１希望]:[第３希望]],$Y$10)</f>
        <v>0</v>
      </c>
      <c r="AD32">
        <f>COUNTIF(テーブル1[[#This Row],[第１希望]:[第３希望]],$Y$11)</f>
        <v>0</v>
      </c>
      <c r="AE32">
        <f t="shared" si="2"/>
        <v>0</v>
      </c>
      <c r="AF32">
        <f>COUNTA(テーブル1[[#This Row],[第１希望]:[第３希望]])</f>
        <v>0</v>
      </c>
    </row>
    <row r="33" spans="1:32" x14ac:dyDescent="0.55000000000000004">
      <c r="A33" s="20">
        <f t="shared" si="3"/>
        <v>28</v>
      </c>
      <c r="B33" s="27"/>
      <c r="C33" s="27"/>
      <c r="D33" s="27" t="str">
        <f t="shared" si="4"/>
        <v/>
      </c>
      <c r="E33" s="24" t="str">
        <f t="shared" si="4"/>
        <v/>
      </c>
      <c r="F33" s="24"/>
      <c r="G33" s="28" t="str">
        <f>IF($B33="","",①始めに!$B$10)</f>
        <v/>
      </c>
      <c r="H33" s="25"/>
      <c r="I33" s="27"/>
      <c r="J33" s="27"/>
      <c r="K33" s="27"/>
      <c r="L33" s="27" t="str">
        <f>IF($B33="","",①始めに!$B$11)</f>
        <v/>
      </c>
      <c r="M33" s="27" t="str">
        <f>IF($B33="","",①始めに!$B$12)</f>
        <v/>
      </c>
      <c r="N33" s="27" t="str">
        <f>IF($B33="","",①始めに!$B$13)</f>
        <v/>
      </c>
      <c r="O33" s="35" t="str">
        <f t="shared" si="1"/>
        <v/>
      </c>
      <c r="W33" s="32">
        <v>0</v>
      </c>
      <c r="X33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33">
        <f>COUNTIF(テーブル1[[#This Row],[第１希望]:[第３希望]],$Y$7)</f>
        <v>0</v>
      </c>
      <c r="AA33">
        <f>COUNTIF(テーブル1[[#This Row],[第１希望]:[第３希望]],$Y$8)</f>
        <v>0</v>
      </c>
      <c r="AB33">
        <f>COUNTIF(テーブル1[[#This Row],[第１希望]:[第３希望]],$Y$9)</f>
        <v>0</v>
      </c>
      <c r="AC33">
        <f>COUNTIF(テーブル1[[#This Row],[第１希望]:[第３希望]],$Y$10)</f>
        <v>0</v>
      </c>
      <c r="AD33">
        <f>COUNTIF(テーブル1[[#This Row],[第１希望]:[第３希望]],$Y$11)</f>
        <v>0</v>
      </c>
      <c r="AE33">
        <f t="shared" si="2"/>
        <v>0</v>
      </c>
      <c r="AF33">
        <f>COUNTA(テーブル1[[#This Row],[第１希望]:[第３希望]])</f>
        <v>0</v>
      </c>
    </row>
    <row r="34" spans="1:32" x14ac:dyDescent="0.55000000000000004">
      <c r="A34" s="20">
        <f t="shared" si="3"/>
        <v>29</v>
      </c>
      <c r="B34" s="27"/>
      <c r="C34" s="27"/>
      <c r="D34" s="27" t="str">
        <f t="shared" si="4"/>
        <v/>
      </c>
      <c r="E34" s="24" t="str">
        <f t="shared" si="4"/>
        <v/>
      </c>
      <c r="F34" s="24"/>
      <c r="G34" s="28" t="str">
        <f>IF($B34="","",①始めに!$B$10)</f>
        <v/>
      </c>
      <c r="H34" s="25"/>
      <c r="I34" s="27"/>
      <c r="J34" s="27"/>
      <c r="K34" s="27"/>
      <c r="L34" s="27" t="str">
        <f>IF($B34="","",①始めに!$B$11)</f>
        <v/>
      </c>
      <c r="M34" s="27" t="str">
        <f>IF($B34="","",①始めに!$B$12)</f>
        <v/>
      </c>
      <c r="N34" s="27" t="str">
        <f>IF($B34="","",①始めに!$B$13)</f>
        <v/>
      </c>
      <c r="O34" s="35" t="str">
        <f t="shared" si="1"/>
        <v/>
      </c>
      <c r="W34" s="32">
        <v>0</v>
      </c>
      <c r="X34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34">
        <f>COUNTIF(テーブル1[[#This Row],[第１希望]:[第３希望]],$Y$7)</f>
        <v>0</v>
      </c>
      <c r="AA34">
        <f>COUNTIF(テーブル1[[#This Row],[第１希望]:[第３希望]],$Y$8)</f>
        <v>0</v>
      </c>
      <c r="AB34">
        <f>COUNTIF(テーブル1[[#This Row],[第１希望]:[第３希望]],$Y$9)</f>
        <v>0</v>
      </c>
      <c r="AC34">
        <f>COUNTIF(テーブル1[[#This Row],[第１希望]:[第３希望]],$Y$10)</f>
        <v>0</v>
      </c>
      <c r="AD34">
        <f>COUNTIF(テーブル1[[#This Row],[第１希望]:[第３希望]],$Y$11)</f>
        <v>0</v>
      </c>
      <c r="AE34">
        <f t="shared" si="2"/>
        <v>0</v>
      </c>
      <c r="AF34">
        <f>COUNTA(テーブル1[[#This Row],[第１希望]:[第３希望]])</f>
        <v>0</v>
      </c>
    </row>
    <row r="35" spans="1:32" x14ac:dyDescent="0.55000000000000004">
      <c r="A35" s="20">
        <f t="shared" si="3"/>
        <v>30</v>
      </c>
      <c r="B35" s="27"/>
      <c r="C35" s="27"/>
      <c r="D35" s="27" t="str">
        <f t="shared" si="4"/>
        <v/>
      </c>
      <c r="E35" s="24" t="str">
        <f t="shared" si="4"/>
        <v/>
      </c>
      <c r="F35" s="24"/>
      <c r="G35" s="28" t="str">
        <f>IF($B35="","",①始めに!$B$10)</f>
        <v/>
      </c>
      <c r="H35" s="25"/>
      <c r="I35" s="27"/>
      <c r="J35" s="27"/>
      <c r="K35" s="27"/>
      <c r="L35" s="27" t="str">
        <f>IF($B35="","",①始めに!$B$11)</f>
        <v/>
      </c>
      <c r="M35" s="27" t="str">
        <f>IF($B35="","",①始めに!$B$12)</f>
        <v/>
      </c>
      <c r="N35" s="27" t="str">
        <f>IF($B35="","",①始めに!$B$13)</f>
        <v/>
      </c>
      <c r="O35" s="35" t="str">
        <f t="shared" si="1"/>
        <v/>
      </c>
      <c r="W35" s="32">
        <v>0</v>
      </c>
      <c r="X35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35">
        <f>COUNTIF(テーブル1[[#This Row],[第１希望]:[第３希望]],$Y$7)</f>
        <v>0</v>
      </c>
      <c r="AA35">
        <f>COUNTIF(テーブル1[[#This Row],[第１希望]:[第３希望]],$Y$8)</f>
        <v>0</v>
      </c>
      <c r="AB35">
        <f>COUNTIF(テーブル1[[#This Row],[第１希望]:[第３希望]],$Y$9)</f>
        <v>0</v>
      </c>
      <c r="AC35">
        <f>COUNTIF(テーブル1[[#This Row],[第１希望]:[第３希望]],$Y$10)</f>
        <v>0</v>
      </c>
      <c r="AD35">
        <f>COUNTIF(テーブル1[[#This Row],[第１希望]:[第３希望]],$Y$11)</f>
        <v>0</v>
      </c>
      <c r="AE35">
        <f t="shared" si="2"/>
        <v>0</v>
      </c>
      <c r="AF35">
        <f>COUNTA(テーブル1[[#This Row],[第１希望]:[第３希望]])</f>
        <v>0</v>
      </c>
    </row>
    <row r="36" spans="1:32" x14ac:dyDescent="0.55000000000000004">
      <c r="A36" s="20">
        <f t="shared" si="3"/>
        <v>31</v>
      </c>
      <c r="B36" s="27"/>
      <c r="C36" s="27"/>
      <c r="D36" s="27" t="str">
        <f t="shared" si="4"/>
        <v/>
      </c>
      <c r="E36" s="24" t="str">
        <f t="shared" si="4"/>
        <v/>
      </c>
      <c r="F36" s="24"/>
      <c r="G36" s="28" t="str">
        <f>IF($B36="","",①始めに!$B$10)</f>
        <v/>
      </c>
      <c r="H36" s="25"/>
      <c r="I36" s="27"/>
      <c r="J36" s="27"/>
      <c r="K36" s="27"/>
      <c r="L36" s="27" t="str">
        <f>IF($B36="","",①始めに!$B$11)</f>
        <v/>
      </c>
      <c r="M36" s="27" t="str">
        <f>IF($B36="","",①始めに!$B$12)</f>
        <v/>
      </c>
      <c r="N36" s="27" t="str">
        <f>IF($B36="","",①始めに!$B$13)</f>
        <v/>
      </c>
      <c r="O36" s="35" t="str">
        <f t="shared" si="1"/>
        <v/>
      </c>
      <c r="W36" s="32">
        <v>0</v>
      </c>
      <c r="X36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36">
        <f>COUNTIF(テーブル1[[#This Row],[第１希望]:[第３希望]],$Y$7)</f>
        <v>0</v>
      </c>
      <c r="AA36">
        <f>COUNTIF(テーブル1[[#This Row],[第１希望]:[第３希望]],$Y$8)</f>
        <v>0</v>
      </c>
      <c r="AB36">
        <f>COUNTIF(テーブル1[[#This Row],[第１希望]:[第３希望]],$Y$9)</f>
        <v>0</v>
      </c>
      <c r="AC36">
        <f>COUNTIF(テーブル1[[#This Row],[第１希望]:[第３希望]],$Y$10)</f>
        <v>0</v>
      </c>
      <c r="AD36">
        <f>COUNTIF(テーブル1[[#This Row],[第１希望]:[第３希望]],$Y$11)</f>
        <v>0</v>
      </c>
      <c r="AE36">
        <f t="shared" si="2"/>
        <v>0</v>
      </c>
      <c r="AF36">
        <f>COUNTA(テーブル1[[#This Row],[第１希望]:[第３希望]])</f>
        <v>0</v>
      </c>
    </row>
    <row r="37" spans="1:32" x14ac:dyDescent="0.55000000000000004">
      <c r="A37" s="20">
        <f t="shared" si="3"/>
        <v>32</v>
      </c>
      <c r="B37" s="27"/>
      <c r="C37" s="27"/>
      <c r="D37" s="27" t="str">
        <f t="shared" si="4"/>
        <v/>
      </c>
      <c r="E37" s="24" t="str">
        <f t="shared" si="4"/>
        <v/>
      </c>
      <c r="F37" s="24"/>
      <c r="G37" s="28" t="str">
        <f>IF($B37="","",①始めに!$B$10)</f>
        <v/>
      </c>
      <c r="H37" s="25"/>
      <c r="I37" s="27"/>
      <c r="J37" s="27"/>
      <c r="K37" s="27"/>
      <c r="L37" s="27" t="str">
        <f>IF($B37="","",①始めに!$B$11)</f>
        <v/>
      </c>
      <c r="M37" s="27" t="str">
        <f>IF($B37="","",①始めに!$B$12)</f>
        <v/>
      </c>
      <c r="N37" s="27" t="str">
        <f>IF($B37="","",①始めに!$B$13)</f>
        <v/>
      </c>
      <c r="O37" s="35" t="str">
        <f t="shared" ref="O37:O68" si="5">IF(AE37&gt;1,"希望の色が重複しています。","")&amp;IF(AF37=0,"",(IF(AF37&lt;3,"希望の色を入力してください。","")))</f>
        <v/>
      </c>
      <c r="W37" s="32">
        <v>0</v>
      </c>
      <c r="X37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37">
        <f>COUNTIF(テーブル1[[#This Row],[第１希望]:[第３希望]],$Y$7)</f>
        <v>0</v>
      </c>
      <c r="AA37">
        <f>COUNTIF(テーブル1[[#This Row],[第１希望]:[第３希望]],$Y$8)</f>
        <v>0</v>
      </c>
      <c r="AB37">
        <f>COUNTIF(テーブル1[[#This Row],[第１希望]:[第３希望]],$Y$9)</f>
        <v>0</v>
      </c>
      <c r="AC37">
        <f>COUNTIF(テーブル1[[#This Row],[第１希望]:[第３希望]],$Y$10)</f>
        <v>0</v>
      </c>
      <c r="AD37">
        <f>COUNTIF(テーブル1[[#This Row],[第１希望]:[第３希望]],$Y$11)</f>
        <v>0</v>
      </c>
      <c r="AE37">
        <f t="shared" si="2"/>
        <v>0</v>
      </c>
      <c r="AF37">
        <f>COUNTA(テーブル1[[#This Row],[第１希望]:[第３希望]])</f>
        <v>0</v>
      </c>
    </row>
    <row r="38" spans="1:32" x14ac:dyDescent="0.55000000000000004">
      <c r="A38" s="20">
        <f t="shared" si="3"/>
        <v>33</v>
      </c>
      <c r="B38" s="27"/>
      <c r="C38" s="27"/>
      <c r="D38" s="27" t="str">
        <f t="shared" si="4"/>
        <v/>
      </c>
      <c r="E38" s="24" t="str">
        <f t="shared" si="4"/>
        <v/>
      </c>
      <c r="F38" s="24"/>
      <c r="G38" s="28" t="str">
        <f>IF($B38="","",①始めに!$B$10)</f>
        <v/>
      </c>
      <c r="H38" s="25"/>
      <c r="I38" s="27"/>
      <c r="J38" s="27"/>
      <c r="K38" s="27"/>
      <c r="L38" s="27" t="str">
        <f>IF($B38="","",①始めに!$B$11)</f>
        <v/>
      </c>
      <c r="M38" s="27" t="str">
        <f>IF($B38="","",①始めに!$B$12)</f>
        <v/>
      </c>
      <c r="N38" s="27" t="str">
        <f>IF($B38="","",①始めに!$B$13)</f>
        <v/>
      </c>
      <c r="O38" s="35" t="str">
        <f t="shared" si="5"/>
        <v/>
      </c>
      <c r="W38" s="32">
        <v>0</v>
      </c>
      <c r="X38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38">
        <f>COUNTIF(テーブル1[[#This Row],[第１希望]:[第３希望]],$Y$7)</f>
        <v>0</v>
      </c>
      <c r="AA38">
        <f>COUNTIF(テーブル1[[#This Row],[第１希望]:[第３希望]],$Y$8)</f>
        <v>0</v>
      </c>
      <c r="AB38">
        <f>COUNTIF(テーブル1[[#This Row],[第１希望]:[第３希望]],$Y$9)</f>
        <v>0</v>
      </c>
      <c r="AC38">
        <f>COUNTIF(テーブル1[[#This Row],[第１希望]:[第３希望]],$Y$10)</f>
        <v>0</v>
      </c>
      <c r="AD38">
        <f>COUNTIF(テーブル1[[#This Row],[第１希望]:[第３希望]],$Y$11)</f>
        <v>0</v>
      </c>
      <c r="AE38">
        <f t="shared" si="2"/>
        <v>0</v>
      </c>
      <c r="AF38">
        <f>COUNTA(テーブル1[[#This Row],[第１希望]:[第３希望]])</f>
        <v>0</v>
      </c>
    </row>
    <row r="39" spans="1:32" x14ac:dyDescent="0.55000000000000004">
      <c r="A39" s="20">
        <f t="shared" si="3"/>
        <v>34</v>
      </c>
      <c r="B39" s="27"/>
      <c r="C39" s="27"/>
      <c r="D39" s="27" t="str">
        <f t="shared" ref="D39:E70" si="6">PHONETIC(B39)</f>
        <v/>
      </c>
      <c r="E39" s="24" t="str">
        <f t="shared" si="6"/>
        <v/>
      </c>
      <c r="F39" s="24"/>
      <c r="G39" s="28" t="str">
        <f>IF($B39="","",①始めに!$B$10)</f>
        <v/>
      </c>
      <c r="H39" s="25"/>
      <c r="I39" s="27"/>
      <c r="J39" s="27"/>
      <c r="K39" s="27"/>
      <c r="L39" s="27" t="str">
        <f>IF($B39="","",①始めに!$B$11)</f>
        <v/>
      </c>
      <c r="M39" s="27" t="str">
        <f>IF($B39="","",①始めに!$B$12)</f>
        <v/>
      </c>
      <c r="N39" s="27" t="str">
        <f>IF($B39="","",①始めに!$B$13)</f>
        <v/>
      </c>
      <c r="O39" s="35" t="str">
        <f t="shared" si="5"/>
        <v/>
      </c>
      <c r="W39" s="32">
        <v>0</v>
      </c>
      <c r="X39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39">
        <f>COUNTIF(テーブル1[[#This Row],[第１希望]:[第３希望]],$Y$7)</f>
        <v>0</v>
      </c>
      <c r="AA39">
        <f>COUNTIF(テーブル1[[#This Row],[第１希望]:[第３希望]],$Y$8)</f>
        <v>0</v>
      </c>
      <c r="AB39">
        <f>COUNTIF(テーブル1[[#This Row],[第１希望]:[第３希望]],$Y$9)</f>
        <v>0</v>
      </c>
      <c r="AC39">
        <f>COUNTIF(テーブル1[[#This Row],[第１希望]:[第３希望]],$Y$10)</f>
        <v>0</v>
      </c>
      <c r="AD39">
        <f>COUNTIF(テーブル1[[#This Row],[第１希望]:[第３希望]],$Y$11)</f>
        <v>0</v>
      </c>
      <c r="AE39">
        <f t="shared" si="2"/>
        <v>0</v>
      </c>
      <c r="AF39">
        <f>COUNTA(テーブル1[[#This Row],[第１希望]:[第３希望]])</f>
        <v>0</v>
      </c>
    </row>
    <row r="40" spans="1:32" x14ac:dyDescent="0.55000000000000004">
      <c r="A40" s="20">
        <f t="shared" si="3"/>
        <v>35</v>
      </c>
      <c r="B40" s="27"/>
      <c r="C40" s="27"/>
      <c r="D40" s="27" t="str">
        <f t="shared" si="6"/>
        <v/>
      </c>
      <c r="E40" s="24" t="str">
        <f t="shared" si="6"/>
        <v/>
      </c>
      <c r="F40" s="24"/>
      <c r="G40" s="28" t="str">
        <f>IF($B40="","",①始めに!$B$10)</f>
        <v/>
      </c>
      <c r="H40" s="25"/>
      <c r="I40" s="27"/>
      <c r="J40" s="27"/>
      <c r="K40" s="27"/>
      <c r="L40" s="27" t="str">
        <f>IF($B40="","",①始めに!$B$11)</f>
        <v/>
      </c>
      <c r="M40" s="27" t="str">
        <f>IF($B40="","",①始めに!$B$12)</f>
        <v/>
      </c>
      <c r="N40" s="27" t="str">
        <f>IF($B40="","",①始めに!$B$13)</f>
        <v/>
      </c>
      <c r="O40" s="35" t="str">
        <f t="shared" si="5"/>
        <v/>
      </c>
      <c r="W40" s="32">
        <v>0</v>
      </c>
      <c r="X40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40">
        <f>COUNTIF(テーブル1[[#This Row],[第１希望]:[第３希望]],$Y$7)</f>
        <v>0</v>
      </c>
      <c r="AA40">
        <f>COUNTIF(テーブル1[[#This Row],[第１希望]:[第３希望]],$Y$8)</f>
        <v>0</v>
      </c>
      <c r="AB40">
        <f>COUNTIF(テーブル1[[#This Row],[第１希望]:[第３希望]],$Y$9)</f>
        <v>0</v>
      </c>
      <c r="AC40">
        <f>COUNTIF(テーブル1[[#This Row],[第１希望]:[第３希望]],$Y$10)</f>
        <v>0</v>
      </c>
      <c r="AD40">
        <f>COUNTIF(テーブル1[[#This Row],[第１希望]:[第３希望]],$Y$11)</f>
        <v>0</v>
      </c>
      <c r="AE40">
        <f t="shared" si="2"/>
        <v>0</v>
      </c>
      <c r="AF40">
        <f>COUNTA(テーブル1[[#This Row],[第１希望]:[第３希望]])</f>
        <v>0</v>
      </c>
    </row>
    <row r="41" spans="1:32" x14ac:dyDescent="0.55000000000000004">
      <c r="A41" s="20">
        <f t="shared" si="3"/>
        <v>36</v>
      </c>
      <c r="B41" s="27"/>
      <c r="C41" s="27"/>
      <c r="D41" s="27" t="str">
        <f t="shared" si="6"/>
        <v/>
      </c>
      <c r="E41" s="24" t="str">
        <f t="shared" si="6"/>
        <v/>
      </c>
      <c r="F41" s="24"/>
      <c r="G41" s="28" t="str">
        <f>IF($B41="","",①始めに!$B$10)</f>
        <v/>
      </c>
      <c r="H41" s="25"/>
      <c r="I41" s="27"/>
      <c r="J41" s="27"/>
      <c r="K41" s="27"/>
      <c r="L41" s="27" t="str">
        <f>IF($B41="","",①始めに!$B$11)</f>
        <v/>
      </c>
      <c r="M41" s="27" t="str">
        <f>IF($B41="","",①始めに!$B$12)</f>
        <v/>
      </c>
      <c r="N41" s="27" t="str">
        <f>IF($B41="","",①始めに!$B$13)</f>
        <v/>
      </c>
      <c r="O41" s="35" t="str">
        <f t="shared" si="5"/>
        <v/>
      </c>
      <c r="W41" s="32">
        <v>0</v>
      </c>
      <c r="X41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41">
        <f>COUNTIF(テーブル1[[#This Row],[第１希望]:[第３希望]],$Y$7)</f>
        <v>0</v>
      </c>
      <c r="AA41">
        <f>COUNTIF(テーブル1[[#This Row],[第１希望]:[第３希望]],$Y$8)</f>
        <v>0</v>
      </c>
      <c r="AB41">
        <f>COUNTIF(テーブル1[[#This Row],[第１希望]:[第３希望]],$Y$9)</f>
        <v>0</v>
      </c>
      <c r="AC41">
        <f>COUNTIF(テーブル1[[#This Row],[第１希望]:[第３希望]],$Y$10)</f>
        <v>0</v>
      </c>
      <c r="AD41">
        <f>COUNTIF(テーブル1[[#This Row],[第１希望]:[第３希望]],$Y$11)</f>
        <v>0</v>
      </c>
      <c r="AE41">
        <f t="shared" si="2"/>
        <v>0</v>
      </c>
      <c r="AF41">
        <f>COUNTA(テーブル1[[#This Row],[第１希望]:[第３希望]])</f>
        <v>0</v>
      </c>
    </row>
    <row r="42" spans="1:32" x14ac:dyDescent="0.55000000000000004">
      <c r="A42" s="20">
        <f t="shared" si="3"/>
        <v>37</v>
      </c>
      <c r="B42" s="27"/>
      <c r="C42" s="27"/>
      <c r="D42" s="27" t="str">
        <f t="shared" si="6"/>
        <v/>
      </c>
      <c r="E42" s="24" t="str">
        <f t="shared" si="6"/>
        <v/>
      </c>
      <c r="F42" s="24"/>
      <c r="G42" s="28" t="str">
        <f>IF($B42="","",①始めに!$B$10)</f>
        <v/>
      </c>
      <c r="H42" s="25"/>
      <c r="I42" s="27"/>
      <c r="J42" s="27"/>
      <c r="K42" s="27"/>
      <c r="L42" s="27" t="str">
        <f>IF($B42="","",①始めに!$B$11)</f>
        <v/>
      </c>
      <c r="M42" s="27" t="str">
        <f>IF($B42="","",①始めに!$B$12)</f>
        <v/>
      </c>
      <c r="N42" s="27" t="str">
        <f>IF($B42="","",①始めに!$B$13)</f>
        <v/>
      </c>
      <c r="O42" s="35" t="str">
        <f t="shared" si="5"/>
        <v/>
      </c>
      <c r="W42" s="32">
        <v>0</v>
      </c>
      <c r="X42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42">
        <f>COUNTIF(テーブル1[[#This Row],[第１希望]:[第３希望]],$Y$7)</f>
        <v>0</v>
      </c>
      <c r="AA42">
        <f>COUNTIF(テーブル1[[#This Row],[第１希望]:[第３希望]],$Y$8)</f>
        <v>0</v>
      </c>
      <c r="AB42">
        <f>COUNTIF(テーブル1[[#This Row],[第１希望]:[第３希望]],$Y$9)</f>
        <v>0</v>
      </c>
      <c r="AC42">
        <f>COUNTIF(テーブル1[[#This Row],[第１希望]:[第３希望]],$Y$10)</f>
        <v>0</v>
      </c>
      <c r="AD42">
        <f>COUNTIF(テーブル1[[#This Row],[第１希望]:[第３希望]],$Y$11)</f>
        <v>0</v>
      </c>
      <c r="AE42">
        <f t="shared" si="2"/>
        <v>0</v>
      </c>
      <c r="AF42">
        <f>COUNTA(テーブル1[[#This Row],[第１希望]:[第３希望]])</f>
        <v>0</v>
      </c>
    </row>
    <row r="43" spans="1:32" x14ac:dyDescent="0.55000000000000004">
      <c r="A43" s="20">
        <f t="shared" si="3"/>
        <v>38</v>
      </c>
      <c r="B43" s="27"/>
      <c r="C43" s="27"/>
      <c r="D43" s="27" t="str">
        <f t="shared" si="6"/>
        <v/>
      </c>
      <c r="E43" s="24" t="str">
        <f t="shared" si="6"/>
        <v/>
      </c>
      <c r="F43" s="24"/>
      <c r="G43" s="28" t="str">
        <f>IF($B43="","",①始めに!$B$10)</f>
        <v/>
      </c>
      <c r="H43" s="25"/>
      <c r="I43" s="27"/>
      <c r="J43" s="27"/>
      <c r="K43" s="27"/>
      <c r="L43" s="27" t="str">
        <f>IF($B43="","",①始めに!$B$11)</f>
        <v/>
      </c>
      <c r="M43" s="27" t="str">
        <f>IF($B43="","",①始めに!$B$12)</f>
        <v/>
      </c>
      <c r="N43" s="27" t="str">
        <f>IF($B43="","",①始めに!$B$13)</f>
        <v/>
      </c>
      <c r="O43" s="35" t="str">
        <f t="shared" si="5"/>
        <v/>
      </c>
      <c r="W43" s="32">
        <v>0</v>
      </c>
      <c r="X43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43">
        <f>COUNTIF(テーブル1[[#This Row],[第１希望]:[第３希望]],$Y$7)</f>
        <v>0</v>
      </c>
      <c r="AA43">
        <f>COUNTIF(テーブル1[[#This Row],[第１希望]:[第３希望]],$Y$8)</f>
        <v>0</v>
      </c>
      <c r="AB43">
        <f>COUNTIF(テーブル1[[#This Row],[第１希望]:[第３希望]],$Y$9)</f>
        <v>0</v>
      </c>
      <c r="AC43">
        <f>COUNTIF(テーブル1[[#This Row],[第１希望]:[第３希望]],$Y$10)</f>
        <v>0</v>
      </c>
      <c r="AD43">
        <f>COUNTIF(テーブル1[[#This Row],[第１希望]:[第３希望]],$Y$11)</f>
        <v>0</v>
      </c>
      <c r="AE43">
        <f t="shared" si="2"/>
        <v>0</v>
      </c>
      <c r="AF43">
        <f>COUNTA(テーブル1[[#This Row],[第１希望]:[第３希望]])</f>
        <v>0</v>
      </c>
    </row>
    <row r="44" spans="1:32" x14ac:dyDescent="0.55000000000000004">
      <c r="A44" s="20">
        <f t="shared" si="3"/>
        <v>39</v>
      </c>
      <c r="B44" s="27"/>
      <c r="C44" s="27"/>
      <c r="D44" s="27" t="str">
        <f t="shared" si="6"/>
        <v/>
      </c>
      <c r="E44" s="24" t="str">
        <f t="shared" si="6"/>
        <v/>
      </c>
      <c r="F44" s="24"/>
      <c r="G44" s="28" t="str">
        <f>IF($B44="","",①始めに!$B$10)</f>
        <v/>
      </c>
      <c r="H44" s="25"/>
      <c r="I44" s="27"/>
      <c r="J44" s="27"/>
      <c r="K44" s="27"/>
      <c r="L44" s="27" t="str">
        <f>IF($B44="","",①始めに!$B$11)</f>
        <v/>
      </c>
      <c r="M44" s="27" t="str">
        <f>IF($B44="","",①始めに!$B$12)</f>
        <v/>
      </c>
      <c r="N44" s="27" t="str">
        <f>IF($B44="","",①始めに!$B$13)</f>
        <v/>
      </c>
      <c r="O44" s="35" t="str">
        <f t="shared" si="5"/>
        <v/>
      </c>
      <c r="W44" s="32">
        <v>0</v>
      </c>
      <c r="X44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44">
        <f>COUNTIF(テーブル1[[#This Row],[第１希望]:[第３希望]],$Y$7)</f>
        <v>0</v>
      </c>
      <c r="AA44">
        <f>COUNTIF(テーブル1[[#This Row],[第１希望]:[第３希望]],$Y$8)</f>
        <v>0</v>
      </c>
      <c r="AB44">
        <f>COUNTIF(テーブル1[[#This Row],[第１希望]:[第３希望]],$Y$9)</f>
        <v>0</v>
      </c>
      <c r="AC44">
        <f>COUNTIF(テーブル1[[#This Row],[第１希望]:[第３希望]],$Y$10)</f>
        <v>0</v>
      </c>
      <c r="AD44">
        <f>COUNTIF(テーブル1[[#This Row],[第１希望]:[第３希望]],$Y$11)</f>
        <v>0</v>
      </c>
      <c r="AE44">
        <f t="shared" si="2"/>
        <v>0</v>
      </c>
      <c r="AF44">
        <f>COUNTA(テーブル1[[#This Row],[第１希望]:[第３希望]])</f>
        <v>0</v>
      </c>
    </row>
    <row r="45" spans="1:32" x14ac:dyDescent="0.55000000000000004">
      <c r="A45" s="20">
        <f t="shared" si="3"/>
        <v>40</v>
      </c>
      <c r="B45" s="27"/>
      <c r="C45" s="27"/>
      <c r="D45" s="27" t="str">
        <f t="shared" si="6"/>
        <v/>
      </c>
      <c r="E45" s="24" t="str">
        <f t="shared" si="6"/>
        <v/>
      </c>
      <c r="F45" s="24"/>
      <c r="G45" s="28" t="str">
        <f>IF($B45="","",①始めに!$B$10)</f>
        <v/>
      </c>
      <c r="H45" s="25"/>
      <c r="I45" s="27"/>
      <c r="J45" s="27"/>
      <c r="K45" s="27"/>
      <c r="L45" s="27" t="str">
        <f>IF($B45="","",①始めに!$B$11)</f>
        <v/>
      </c>
      <c r="M45" s="27" t="str">
        <f>IF($B45="","",①始めに!$B$12)</f>
        <v/>
      </c>
      <c r="N45" s="27" t="str">
        <f>IF($B45="","",①始めに!$B$13)</f>
        <v/>
      </c>
      <c r="O45" s="35" t="str">
        <f t="shared" si="5"/>
        <v/>
      </c>
      <c r="W45" s="32">
        <v>0</v>
      </c>
      <c r="X45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45">
        <f>COUNTIF(テーブル1[[#This Row],[第１希望]:[第３希望]],$Y$7)</f>
        <v>0</v>
      </c>
      <c r="AA45">
        <f>COUNTIF(テーブル1[[#This Row],[第１希望]:[第３希望]],$Y$8)</f>
        <v>0</v>
      </c>
      <c r="AB45">
        <f>COUNTIF(テーブル1[[#This Row],[第１希望]:[第３希望]],$Y$9)</f>
        <v>0</v>
      </c>
      <c r="AC45">
        <f>COUNTIF(テーブル1[[#This Row],[第１希望]:[第３希望]],$Y$10)</f>
        <v>0</v>
      </c>
      <c r="AD45">
        <f>COUNTIF(テーブル1[[#This Row],[第１希望]:[第３希望]],$Y$11)</f>
        <v>0</v>
      </c>
      <c r="AE45">
        <f t="shared" si="2"/>
        <v>0</v>
      </c>
      <c r="AF45">
        <f>COUNTA(テーブル1[[#This Row],[第１希望]:[第３希望]])</f>
        <v>0</v>
      </c>
    </row>
    <row r="46" spans="1:32" x14ac:dyDescent="0.55000000000000004">
      <c r="A46" s="20">
        <f t="shared" si="3"/>
        <v>41</v>
      </c>
      <c r="B46" s="27"/>
      <c r="C46" s="27"/>
      <c r="D46" s="27" t="str">
        <f t="shared" si="6"/>
        <v/>
      </c>
      <c r="E46" s="24" t="str">
        <f t="shared" si="6"/>
        <v/>
      </c>
      <c r="F46" s="24"/>
      <c r="G46" s="28" t="str">
        <f>IF($B46="","",①始めに!$B$10)</f>
        <v/>
      </c>
      <c r="H46" s="25"/>
      <c r="I46" s="27"/>
      <c r="J46" s="27"/>
      <c r="K46" s="27"/>
      <c r="L46" s="27" t="str">
        <f>IF($B46="","",①始めに!$B$11)</f>
        <v/>
      </c>
      <c r="M46" s="27" t="str">
        <f>IF($B46="","",①始めに!$B$12)</f>
        <v/>
      </c>
      <c r="N46" s="27" t="str">
        <f>IF($B46="","",①始めに!$B$13)</f>
        <v/>
      </c>
      <c r="O46" s="35" t="str">
        <f t="shared" si="5"/>
        <v/>
      </c>
      <c r="W46" s="32">
        <v>0</v>
      </c>
      <c r="X46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46">
        <f>COUNTIF(テーブル1[[#This Row],[第１希望]:[第３希望]],$Y$7)</f>
        <v>0</v>
      </c>
      <c r="AA46">
        <f>COUNTIF(テーブル1[[#This Row],[第１希望]:[第３希望]],$Y$8)</f>
        <v>0</v>
      </c>
      <c r="AB46">
        <f>COUNTIF(テーブル1[[#This Row],[第１希望]:[第３希望]],$Y$9)</f>
        <v>0</v>
      </c>
      <c r="AC46">
        <f>COUNTIF(テーブル1[[#This Row],[第１希望]:[第３希望]],$Y$10)</f>
        <v>0</v>
      </c>
      <c r="AD46">
        <f>COUNTIF(テーブル1[[#This Row],[第１希望]:[第３希望]],$Y$11)</f>
        <v>0</v>
      </c>
      <c r="AE46">
        <f t="shared" si="2"/>
        <v>0</v>
      </c>
      <c r="AF46">
        <f>COUNTA(テーブル1[[#This Row],[第１希望]:[第３希望]])</f>
        <v>0</v>
      </c>
    </row>
    <row r="47" spans="1:32" x14ac:dyDescent="0.55000000000000004">
      <c r="A47" s="20">
        <f t="shared" si="3"/>
        <v>42</v>
      </c>
      <c r="B47" s="27"/>
      <c r="C47" s="27"/>
      <c r="D47" s="27" t="str">
        <f t="shared" si="6"/>
        <v/>
      </c>
      <c r="E47" s="24" t="str">
        <f t="shared" si="6"/>
        <v/>
      </c>
      <c r="F47" s="24"/>
      <c r="G47" s="28" t="str">
        <f>IF($B47="","",①始めに!$B$10)</f>
        <v/>
      </c>
      <c r="H47" s="25"/>
      <c r="I47" s="27"/>
      <c r="J47" s="27"/>
      <c r="K47" s="27"/>
      <c r="L47" s="27" t="str">
        <f>IF($B47="","",①始めに!$B$11)</f>
        <v/>
      </c>
      <c r="M47" s="27" t="str">
        <f>IF($B47="","",①始めに!$B$12)</f>
        <v/>
      </c>
      <c r="N47" s="27" t="str">
        <f>IF($B47="","",①始めに!$B$13)</f>
        <v/>
      </c>
      <c r="O47" s="35" t="str">
        <f t="shared" si="5"/>
        <v/>
      </c>
      <c r="W47" s="32">
        <v>0</v>
      </c>
      <c r="X47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47">
        <f>COUNTIF(テーブル1[[#This Row],[第１希望]:[第３希望]],$Y$7)</f>
        <v>0</v>
      </c>
      <c r="AA47">
        <f>COUNTIF(テーブル1[[#This Row],[第１希望]:[第３希望]],$Y$8)</f>
        <v>0</v>
      </c>
      <c r="AB47">
        <f>COUNTIF(テーブル1[[#This Row],[第１希望]:[第３希望]],$Y$9)</f>
        <v>0</v>
      </c>
      <c r="AC47">
        <f>COUNTIF(テーブル1[[#This Row],[第１希望]:[第３希望]],$Y$10)</f>
        <v>0</v>
      </c>
      <c r="AD47">
        <f>COUNTIF(テーブル1[[#This Row],[第１希望]:[第３希望]],$Y$11)</f>
        <v>0</v>
      </c>
      <c r="AE47">
        <f t="shared" si="2"/>
        <v>0</v>
      </c>
      <c r="AF47">
        <f>COUNTA(テーブル1[[#This Row],[第１希望]:[第３希望]])</f>
        <v>0</v>
      </c>
    </row>
    <row r="48" spans="1:32" x14ac:dyDescent="0.55000000000000004">
      <c r="A48" s="20">
        <f t="shared" si="3"/>
        <v>43</v>
      </c>
      <c r="B48" s="27"/>
      <c r="C48" s="27"/>
      <c r="D48" s="27" t="str">
        <f t="shared" si="6"/>
        <v/>
      </c>
      <c r="E48" s="24" t="str">
        <f t="shared" si="6"/>
        <v/>
      </c>
      <c r="F48" s="24"/>
      <c r="G48" s="28" t="str">
        <f>IF($B48="","",①始めに!$B$10)</f>
        <v/>
      </c>
      <c r="H48" s="25"/>
      <c r="I48" s="27"/>
      <c r="J48" s="27"/>
      <c r="K48" s="27"/>
      <c r="L48" s="27" t="str">
        <f>IF($B48="","",①始めに!$B$11)</f>
        <v/>
      </c>
      <c r="M48" s="27" t="str">
        <f>IF($B48="","",①始めに!$B$12)</f>
        <v/>
      </c>
      <c r="N48" s="27" t="str">
        <f>IF($B48="","",①始めに!$B$13)</f>
        <v/>
      </c>
      <c r="O48" s="35" t="str">
        <f t="shared" si="5"/>
        <v/>
      </c>
      <c r="W48" s="32">
        <v>0</v>
      </c>
      <c r="X48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48">
        <f>COUNTIF(テーブル1[[#This Row],[第１希望]:[第３希望]],$Y$7)</f>
        <v>0</v>
      </c>
      <c r="AA48">
        <f>COUNTIF(テーブル1[[#This Row],[第１希望]:[第３希望]],$Y$8)</f>
        <v>0</v>
      </c>
      <c r="AB48">
        <f>COUNTIF(テーブル1[[#This Row],[第１希望]:[第３希望]],$Y$9)</f>
        <v>0</v>
      </c>
      <c r="AC48">
        <f>COUNTIF(テーブル1[[#This Row],[第１希望]:[第３希望]],$Y$10)</f>
        <v>0</v>
      </c>
      <c r="AD48">
        <f>COUNTIF(テーブル1[[#This Row],[第１希望]:[第３希望]],$Y$11)</f>
        <v>0</v>
      </c>
      <c r="AE48">
        <f t="shared" si="2"/>
        <v>0</v>
      </c>
      <c r="AF48">
        <f>COUNTA(テーブル1[[#This Row],[第１希望]:[第３希望]])</f>
        <v>0</v>
      </c>
    </row>
    <row r="49" spans="1:32" x14ac:dyDescent="0.55000000000000004">
      <c r="A49" s="20">
        <f t="shared" si="3"/>
        <v>44</v>
      </c>
      <c r="B49" s="27"/>
      <c r="C49" s="27"/>
      <c r="D49" s="27" t="str">
        <f t="shared" si="6"/>
        <v/>
      </c>
      <c r="E49" s="24" t="str">
        <f t="shared" si="6"/>
        <v/>
      </c>
      <c r="F49" s="24"/>
      <c r="G49" s="28" t="str">
        <f>IF($B49="","",①始めに!$B$10)</f>
        <v/>
      </c>
      <c r="H49" s="25"/>
      <c r="I49" s="27"/>
      <c r="J49" s="27"/>
      <c r="K49" s="27"/>
      <c r="L49" s="27" t="str">
        <f>IF($B49="","",①始めに!$B$11)</f>
        <v/>
      </c>
      <c r="M49" s="27" t="str">
        <f>IF($B49="","",①始めに!$B$12)</f>
        <v/>
      </c>
      <c r="N49" s="27" t="str">
        <f>IF($B49="","",①始めに!$B$13)</f>
        <v/>
      </c>
      <c r="O49" s="35" t="str">
        <f t="shared" si="5"/>
        <v/>
      </c>
      <c r="W49" s="32">
        <v>0</v>
      </c>
      <c r="X49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49">
        <f>COUNTIF(テーブル1[[#This Row],[第１希望]:[第３希望]],$Y$7)</f>
        <v>0</v>
      </c>
      <c r="AA49">
        <f>COUNTIF(テーブル1[[#This Row],[第１希望]:[第３希望]],$Y$8)</f>
        <v>0</v>
      </c>
      <c r="AB49">
        <f>COUNTIF(テーブル1[[#This Row],[第１希望]:[第３希望]],$Y$9)</f>
        <v>0</v>
      </c>
      <c r="AC49">
        <f>COUNTIF(テーブル1[[#This Row],[第１希望]:[第３希望]],$Y$10)</f>
        <v>0</v>
      </c>
      <c r="AD49">
        <f>COUNTIF(テーブル1[[#This Row],[第１希望]:[第３希望]],$Y$11)</f>
        <v>0</v>
      </c>
      <c r="AE49">
        <f t="shared" si="2"/>
        <v>0</v>
      </c>
      <c r="AF49">
        <f>COUNTA(テーブル1[[#This Row],[第１希望]:[第３希望]])</f>
        <v>0</v>
      </c>
    </row>
    <row r="50" spans="1:32" x14ac:dyDescent="0.55000000000000004">
      <c r="A50" s="20">
        <f t="shared" si="3"/>
        <v>45</v>
      </c>
      <c r="B50" s="27"/>
      <c r="C50" s="27"/>
      <c r="D50" s="27" t="str">
        <f t="shared" si="6"/>
        <v/>
      </c>
      <c r="E50" s="24" t="str">
        <f t="shared" si="6"/>
        <v/>
      </c>
      <c r="F50" s="24"/>
      <c r="G50" s="28" t="str">
        <f>IF($B50="","",①始めに!$B$10)</f>
        <v/>
      </c>
      <c r="H50" s="25"/>
      <c r="I50" s="27"/>
      <c r="J50" s="27"/>
      <c r="K50" s="27"/>
      <c r="L50" s="27" t="str">
        <f>IF($B50="","",①始めに!$B$11)</f>
        <v/>
      </c>
      <c r="M50" s="27" t="str">
        <f>IF($B50="","",①始めに!$B$12)</f>
        <v/>
      </c>
      <c r="N50" s="27" t="str">
        <f>IF($B50="","",①始めに!$B$13)</f>
        <v/>
      </c>
      <c r="O50" s="35" t="str">
        <f t="shared" si="5"/>
        <v/>
      </c>
      <c r="W50" s="32">
        <v>0</v>
      </c>
      <c r="X50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50">
        <f>COUNTIF(テーブル1[[#This Row],[第１希望]:[第３希望]],$Y$7)</f>
        <v>0</v>
      </c>
      <c r="AA50">
        <f>COUNTIF(テーブル1[[#This Row],[第１希望]:[第３希望]],$Y$8)</f>
        <v>0</v>
      </c>
      <c r="AB50">
        <f>COUNTIF(テーブル1[[#This Row],[第１希望]:[第３希望]],$Y$9)</f>
        <v>0</v>
      </c>
      <c r="AC50">
        <f>COUNTIF(テーブル1[[#This Row],[第１希望]:[第３希望]],$Y$10)</f>
        <v>0</v>
      </c>
      <c r="AD50">
        <f>COUNTIF(テーブル1[[#This Row],[第１希望]:[第３希望]],$Y$11)</f>
        <v>0</v>
      </c>
      <c r="AE50">
        <f t="shared" si="2"/>
        <v>0</v>
      </c>
      <c r="AF50">
        <f>COUNTA(テーブル1[[#This Row],[第１希望]:[第３希望]])</f>
        <v>0</v>
      </c>
    </row>
    <row r="51" spans="1:32" x14ac:dyDescent="0.55000000000000004">
      <c r="A51" s="20">
        <f t="shared" si="3"/>
        <v>46</v>
      </c>
      <c r="B51" s="27"/>
      <c r="C51" s="27"/>
      <c r="D51" s="27" t="str">
        <f t="shared" si="6"/>
        <v/>
      </c>
      <c r="E51" s="24" t="str">
        <f t="shared" si="6"/>
        <v/>
      </c>
      <c r="F51" s="24"/>
      <c r="G51" s="28" t="str">
        <f>IF($B51="","",①始めに!$B$10)</f>
        <v/>
      </c>
      <c r="H51" s="25"/>
      <c r="I51" s="27"/>
      <c r="J51" s="27"/>
      <c r="K51" s="27"/>
      <c r="L51" s="27" t="str">
        <f>IF($B51="","",①始めに!$B$11)</f>
        <v/>
      </c>
      <c r="M51" s="27" t="str">
        <f>IF($B51="","",①始めに!$B$12)</f>
        <v/>
      </c>
      <c r="N51" s="27" t="str">
        <f>IF($B51="","",①始めに!$B$13)</f>
        <v/>
      </c>
      <c r="O51" s="35" t="str">
        <f t="shared" si="5"/>
        <v/>
      </c>
      <c r="W51" s="32">
        <v>0</v>
      </c>
      <c r="X51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51">
        <f>COUNTIF(テーブル1[[#This Row],[第１希望]:[第３希望]],$Y$7)</f>
        <v>0</v>
      </c>
      <c r="AA51">
        <f>COUNTIF(テーブル1[[#This Row],[第１希望]:[第３希望]],$Y$8)</f>
        <v>0</v>
      </c>
      <c r="AB51">
        <f>COUNTIF(テーブル1[[#This Row],[第１希望]:[第３希望]],$Y$9)</f>
        <v>0</v>
      </c>
      <c r="AC51">
        <f>COUNTIF(テーブル1[[#This Row],[第１希望]:[第３希望]],$Y$10)</f>
        <v>0</v>
      </c>
      <c r="AD51">
        <f>COUNTIF(テーブル1[[#This Row],[第１希望]:[第３希望]],$Y$11)</f>
        <v>0</v>
      </c>
      <c r="AE51">
        <f t="shared" si="2"/>
        <v>0</v>
      </c>
      <c r="AF51">
        <f>COUNTA(テーブル1[[#This Row],[第１希望]:[第３希望]])</f>
        <v>0</v>
      </c>
    </row>
    <row r="52" spans="1:32" x14ac:dyDescent="0.55000000000000004">
      <c r="A52" s="20">
        <f t="shared" si="3"/>
        <v>47</v>
      </c>
      <c r="B52" s="27"/>
      <c r="C52" s="27"/>
      <c r="D52" s="27" t="str">
        <f t="shared" si="6"/>
        <v/>
      </c>
      <c r="E52" s="24" t="str">
        <f t="shared" si="6"/>
        <v/>
      </c>
      <c r="F52" s="24"/>
      <c r="G52" s="28" t="str">
        <f>IF($B52="","",①始めに!$B$10)</f>
        <v/>
      </c>
      <c r="H52" s="25"/>
      <c r="I52" s="27"/>
      <c r="J52" s="27"/>
      <c r="K52" s="27"/>
      <c r="L52" s="27" t="str">
        <f>IF($B52="","",①始めに!$B$11)</f>
        <v/>
      </c>
      <c r="M52" s="27" t="str">
        <f>IF($B52="","",①始めに!$B$12)</f>
        <v/>
      </c>
      <c r="N52" s="27" t="str">
        <f>IF($B52="","",①始めに!$B$13)</f>
        <v/>
      </c>
      <c r="O52" s="35" t="str">
        <f t="shared" si="5"/>
        <v/>
      </c>
      <c r="W52" s="32">
        <v>0</v>
      </c>
      <c r="X52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52">
        <f>COUNTIF(テーブル1[[#This Row],[第１希望]:[第３希望]],$Y$7)</f>
        <v>0</v>
      </c>
      <c r="AA52">
        <f>COUNTIF(テーブル1[[#This Row],[第１希望]:[第３希望]],$Y$8)</f>
        <v>0</v>
      </c>
      <c r="AB52">
        <f>COUNTIF(テーブル1[[#This Row],[第１希望]:[第３希望]],$Y$9)</f>
        <v>0</v>
      </c>
      <c r="AC52">
        <f>COUNTIF(テーブル1[[#This Row],[第１希望]:[第３希望]],$Y$10)</f>
        <v>0</v>
      </c>
      <c r="AD52">
        <f>COUNTIF(テーブル1[[#This Row],[第１希望]:[第３希望]],$Y$11)</f>
        <v>0</v>
      </c>
      <c r="AE52">
        <f t="shared" si="2"/>
        <v>0</v>
      </c>
      <c r="AF52">
        <f>COUNTA(テーブル1[[#This Row],[第１希望]:[第３希望]])</f>
        <v>0</v>
      </c>
    </row>
    <row r="53" spans="1:32" x14ac:dyDescent="0.55000000000000004">
      <c r="A53" s="20">
        <f t="shared" si="3"/>
        <v>48</v>
      </c>
      <c r="B53" s="27"/>
      <c r="C53" s="27"/>
      <c r="D53" s="27" t="str">
        <f t="shared" si="6"/>
        <v/>
      </c>
      <c r="E53" s="24" t="str">
        <f t="shared" si="6"/>
        <v/>
      </c>
      <c r="F53" s="24"/>
      <c r="G53" s="28" t="str">
        <f>IF($B53="","",①始めに!$B$10)</f>
        <v/>
      </c>
      <c r="H53" s="25"/>
      <c r="I53" s="27"/>
      <c r="J53" s="27"/>
      <c r="K53" s="27"/>
      <c r="L53" s="27" t="str">
        <f>IF($B53="","",①始めに!$B$11)</f>
        <v/>
      </c>
      <c r="M53" s="27" t="str">
        <f>IF($B53="","",①始めに!$B$12)</f>
        <v/>
      </c>
      <c r="N53" s="27" t="str">
        <f>IF($B53="","",①始めに!$B$13)</f>
        <v/>
      </c>
      <c r="O53" s="35" t="str">
        <f t="shared" si="5"/>
        <v/>
      </c>
      <c r="W53" s="32">
        <v>0</v>
      </c>
      <c r="X53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53">
        <f>COUNTIF(テーブル1[[#This Row],[第１希望]:[第３希望]],$Y$7)</f>
        <v>0</v>
      </c>
      <c r="AA53">
        <f>COUNTIF(テーブル1[[#This Row],[第１希望]:[第３希望]],$Y$8)</f>
        <v>0</v>
      </c>
      <c r="AB53">
        <f>COUNTIF(テーブル1[[#This Row],[第１希望]:[第３希望]],$Y$9)</f>
        <v>0</v>
      </c>
      <c r="AC53">
        <f>COUNTIF(テーブル1[[#This Row],[第１希望]:[第３希望]],$Y$10)</f>
        <v>0</v>
      </c>
      <c r="AD53">
        <f>COUNTIF(テーブル1[[#This Row],[第１希望]:[第３希望]],$Y$11)</f>
        <v>0</v>
      </c>
      <c r="AE53">
        <f t="shared" si="2"/>
        <v>0</v>
      </c>
      <c r="AF53">
        <f>COUNTA(テーブル1[[#This Row],[第１希望]:[第３希望]])</f>
        <v>0</v>
      </c>
    </row>
    <row r="54" spans="1:32" x14ac:dyDescent="0.55000000000000004">
      <c r="A54" s="20">
        <f t="shared" si="3"/>
        <v>49</v>
      </c>
      <c r="B54" s="27"/>
      <c r="C54" s="27"/>
      <c r="D54" s="27" t="str">
        <f t="shared" si="6"/>
        <v/>
      </c>
      <c r="E54" s="24" t="str">
        <f t="shared" si="6"/>
        <v/>
      </c>
      <c r="F54" s="24"/>
      <c r="G54" s="28" t="str">
        <f>IF($B54="","",①始めに!$B$10)</f>
        <v/>
      </c>
      <c r="H54" s="25"/>
      <c r="I54" s="27"/>
      <c r="J54" s="27"/>
      <c r="K54" s="27"/>
      <c r="L54" s="27" t="str">
        <f>IF($B54="","",①始めに!$B$11)</f>
        <v/>
      </c>
      <c r="M54" s="27" t="str">
        <f>IF($B54="","",①始めに!$B$12)</f>
        <v/>
      </c>
      <c r="N54" s="27" t="str">
        <f>IF($B54="","",①始めに!$B$13)</f>
        <v/>
      </c>
      <c r="O54" s="35" t="str">
        <f t="shared" si="5"/>
        <v/>
      </c>
      <c r="W54" s="32">
        <v>0</v>
      </c>
      <c r="X54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54">
        <f>COUNTIF(テーブル1[[#This Row],[第１希望]:[第３希望]],$Y$7)</f>
        <v>0</v>
      </c>
      <c r="AA54">
        <f>COUNTIF(テーブル1[[#This Row],[第１希望]:[第３希望]],$Y$8)</f>
        <v>0</v>
      </c>
      <c r="AB54">
        <f>COUNTIF(テーブル1[[#This Row],[第１希望]:[第３希望]],$Y$9)</f>
        <v>0</v>
      </c>
      <c r="AC54">
        <f>COUNTIF(テーブル1[[#This Row],[第１希望]:[第３希望]],$Y$10)</f>
        <v>0</v>
      </c>
      <c r="AD54">
        <f>COUNTIF(テーブル1[[#This Row],[第１希望]:[第３希望]],$Y$11)</f>
        <v>0</v>
      </c>
      <c r="AE54">
        <f t="shared" si="2"/>
        <v>0</v>
      </c>
      <c r="AF54">
        <f>COUNTA(テーブル1[[#This Row],[第１希望]:[第３希望]])</f>
        <v>0</v>
      </c>
    </row>
    <row r="55" spans="1:32" x14ac:dyDescent="0.55000000000000004">
      <c r="A55" s="20">
        <f t="shared" si="3"/>
        <v>50</v>
      </c>
      <c r="B55" s="27"/>
      <c r="C55" s="27"/>
      <c r="D55" s="27" t="str">
        <f t="shared" si="6"/>
        <v/>
      </c>
      <c r="E55" s="24" t="str">
        <f t="shared" si="6"/>
        <v/>
      </c>
      <c r="F55" s="24"/>
      <c r="G55" s="28" t="str">
        <f>IF($B55="","",①始めに!$B$10)</f>
        <v/>
      </c>
      <c r="H55" s="25"/>
      <c r="I55" s="27"/>
      <c r="J55" s="27"/>
      <c r="K55" s="27"/>
      <c r="L55" s="27" t="str">
        <f>IF($B55="","",①始めに!$B$11)</f>
        <v/>
      </c>
      <c r="M55" s="27" t="str">
        <f>IF($B55="","",①始めに!$B$12)</f>
        <v/>
      </c>
      <c r="N55" s="27" t="str">
        <f>IF($B55="","",①始めに!$B$13)</f>
        <v/>
      </c>
      <c r="O55" s="35" t="str">
        <f t="shared" si="5"/>
        <v/>
      </c>
      <c r="W55" s="32">
        <v>0</v>
      </c>
      <c r="X55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55">
        <f>COUNTIF(テーブル1[[#This Row],[第１希望]:[第３希望]],$Y$7)</f>
        <v>0</v>
      </c>
      <c r="AA55">
        <f>COUNTIF(テーブル1[[#This Row],[第１希望]:[第３希望]],$Y$8)</f>
        <v>0</v>
      </c>
      <c r="AB55">
        <f>COUNTIF(テーブル1[[#This Row],[第１希望]:[第３希望]],$Y$9)</f>
        <v>0</v>
      </c>
      <c r="AC55">
        <f>COUNTIF(テーブル1[[#This Row],[第１希望]:[第３希望]],$Y$10)</f>
        <v>0</v>
      </c>
      <c r="AD55">
        <f>COUNTIF(テーブル1[[#This Row],[第１希望]:[第３希望]],$Y$11)</f>
        <v>0</v>
      </c>
      <c r="AE55">
        <f t="shared" si="2"/>
        <v>0</v>
      </c>
      <c r="AF55">
        <f>COUNTA(テーブル1[[#This Row],[第１希望]:[第３希望]])</f>
        <v>0</v>
      </c>
    </row>
    <row r="56" spans="1:32" x14ac:dyDescent="0.55000000000000004">
      <c r="A56" s="20">
        <f t="shared" si="3"/>
        <v>51</v>
      </c>
      <c r="B56" s="27"/>
      <c r="C56" s="27"/>
      <c r="D56" s="27" t="str">
        <f t="shared" si="6"/>
        <v/>
      </c>
      <c r="E56" s="24" t="str">
        <f t="shared" si="6"/>
        <v/>
      </c>
      <c r="F56" s="24"/>
      <c r="G56" s="28" t="str">
        <f>IF($B56="","",①始めに!$B$10)</f>
        <v/>
      </c>
      <c r="H56" s="25"/>
      <c r="I56" s="27"/>
      <c r="J56" s="27"/>
      <c r="K56" s="27"/>
      <c r="L56" s="27" t="str">
        <f>IF($B56="","",①始めに!$B$11)</f>
        <v/>
      </c>
      <c r="M56" s="27" t="str">
        <f>IF($B56="","",①始めに!$B$12)</f>
        <v/>
      </c>
      <c r="N56" s="27" t="str">
        <f>IF($B56="","",①始めに!$B$13)</f>
        <v/>
      </c>
      <c r="O56" s="35" t="str">
        <f t="shared" si="5"/>
        <v/>
      </c>
      <c r="W56" s="32">
        <v>0</v>
      </c>
      <c r="X56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56">
        <f>COUNTIF(テーブル1[[#This Row],[第１希望]:[第３希望]],$Y$7)</f>
        <v>0</v>
      </c>
      <c r="AA56">
        <f>COUNTIF(テーブル1[[#This Row],[第１希望]:[第３希望]],$Y$8)</f>
        <v>0</v>
      </c>
      <c r="AB56">
        <f>COUNTIF(テーブル1[[#This Row],[第１希望]:[第３希望]],$Y$9)</f>
        <v>0</v>
      </c>
      <c r="AC56">
        <f>COUNTIF(テーブル1[[#This Row],[第１希望]:[第３希望]],$Y$10)</f>
        <v>0</v>
      </c>
      <c r="AD56">
        <f>COUNTIF(テーブル1[[#This Row],[第１希望]:[第３希望]],$Y$11)</f>
        <v>0</v>
      </c>
      <c r="AE56">
        <f t="shared" si="2"/>
        <v>0</v>
      </c>
      <c r="AF56">
        <f>COUNTA(テーブル1[[#This Row],[第１希望]:[第３希望]])</f>
        <v>0</v>
      </c>
    </row>
    <row r="57" spans="1:32" x14ac:dyDescent="0.55000000000000004">
      <c r="A57" s="20">
        <f t="shared" si="3"/>
        <v>52</v>
      </c>
      <c r="B57" s="27"/>
      <c r="C57" s="27"/>
      <c r="D57" s="27" t="str">
        <f t="shared" si="6"/>
        <v/>
      </c>
      <c r="E57" s="24" t="str">
        <f t="shared" si="6"/>
        <v/>
      </c>
      <c r="F57" s="24"/>
      <c r="G57" s="28" t="str">
        <f>IF($B57="","",①始めに!$B$10)</f>
        <v/>
      </c>
      <c r="H57" s="25"/>
      <c r="I57" s="27"/>
      <c r="J57" s="27"/>
      <c r="K57" s="27"/>
      <c r="L57" s="27" t="str">
        <f>IF($B57="","",①始めに!$B$11)</f>
        <v/>
      </c>
      <c r="M57" s="27" t="str">
        <f>IF($B57="","",①始めに!$B$12)</f>
        <v/>
      </c>
      <c r="N57" s="27" t="str">
        <f>IF($B57="","",①始めに!$B$13)</f>
        <v/>
      </c>
      <c r="O57" s="35" t="str">
        <f t="shared" si="5"/>
        <v/>
      </c>
      <c r="W57" s="32">
        <v>0</v>
      </c>
      <c r="X57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57">
        <f>COUNTIF(テーブル1[[#This Row],[第１希望]:[第３希望]],$Y$7)</f>
        <v>0</v>
      </c>
      <c r="AA57">
        <f>COUNTIF(テーブル1[[#This Row],[第１希望]:[第３希望]],$Y$8)</f>
        <v>0</v>
      </c>
      <c r="AB57">
        <f>COUNTIF(テーブル1[[#This Row],[第１希望]:[第３希望]],$Y$9)</f>
        <v>0</v>
      </c>
      <c r="AC57">
        <f>COUNTIF(テーブル1[[#This Row],[第１希望]:[第３希望]],$Y$10)</f>
        <v>0</v>
      </c>
      <c r="AD57">
        <f>COUNTIF(テーブル1[[#This Row],[第１希望]:[第３希望]],$Y$11)</f>
        <v>0</v>
      </c>
      <c r="AE57">
        <f t="shared" si="2"/>
        <v>0</v>
      </c>
      <c r="AF57">
        <f>COUNTA(テーブル1[[#This Row],[第１希望]:[第３希望]])</f>
        <v>0</v>
      </c>
    </row>
    <row r="58" spans="1:32" x14ac:dyDescent="0.55000000000000004">
      <c r="A58" s="20">
        <f t="shared" si="3"/>
        <v>53</v>
      </c>
      <c r="B58" s="27"/>
      <c r="C58" s="27"/>
      <c r="D58" s="27" t="str">
        <f t="shared" si="6"/>
        <v/>
      </c>
      <c r="E58" s="24" t="str">
        <f t="shared" si="6"/>
        <v/>
      </c>
      <c r="F58" s="24"/>
      <c r="G58" s="28" t="str">
        <f>IF($B58="","",①始めに!$B$10)</f>
        <v/>
      </c>
      <c r="H58" s="25"/>
      <c r="I58" s="27"/>
      <c r="J58" s="27"/>
      <c r="K58" s="27"/>
      <c r="L58" s="27" t="str">
        <f>IF($B58="","",①始めに!$B$11)</f>
        <v/>
      </c>
      <c r="M58" s="27" t="str">
        <f>IF($B58="","",①始めに!$B$12)</f>
        <v/>
      </c>
      <c r="N58" s="27" t="str">
        <f>IF($B58="","",①始めに!$B$13)</f>
        <v/>
      </c>
      <c r="O58" s="35" t="str">
        <f t="shared" si="5"/>
        <v/>
      </c>
      <c r="W58" s="32">
        <v>0</v>
      </c>
      <c r="X58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58">
        <f>COUNTIF(テーブル1[[#This Row],[第１希望]:[第３希望]],$Y$7)</f>
        <v>0</v>
      </c>
      <c r="AA58">
        <f>COUNTIF(テーブル1[[#This Row],[第１希望]:[第３希望]],$Y$8)</f>
        <v>0</v>
      </c>
      <c r="AB58">
        <f>COUNTIF(テーブル1[[#This Row],[第１希望]:[第３希望]],$Y$9)</f>
        <v>0</v>
      </c>
      <c r="AC58">
        <f>COUNTIF(テーブル1[[#This Row],[第１希望]:[第３希望]],$Y$10)</f>
        <v>0</v>
      </c>
      <c r="AD58">
        <f>COUNTIF(テーブル1[[#This Row],[第１希望]:[第３希望]],$Y$11)</f>
        <v>0</v>
      </c>
      <c r="AE58">
        <f t="shared" si="2"/>
        <v>0</v>
      </c>
      <c r="AF58">
        <f>COUNTA(テーブル1[[#This Row],[第１希望]:[第３希望]])</f>
        <v>0</v>
      </c>
    </row>
    <row r="59" spans="1:32" x14ac:dyDescent="0.55000000000000004">
      <c r="A59" s="20">
        <f t="shared" si="3"/>
        <v>54</v>
      </c>
      <c r="B59" s="27"/>
      <c r="C59" s="27"/>
      <c r="D59" s="27" t="str">
        <f t="shared" si="6"/>
        <v/>
      </c>
      <c r="E59" s="24" t="str">
        <f t="shared" si="6"/>
        <v/>
      </c>
      <c r="F59" s="24"/>
      <c r="G59" s="28" t="str">
        <f>IF($B59="","",①始めに!$B$10)</f>
        <v/>
      </c>
      <c r="H59" s="25"/>
      <c r="I59" s="27"/>
      <c r="J59" s="27"/>
      <c r="K59" s="27"/>
      <c r="L59" s="27" t="str">
        <f>IF($B59="","",①始めに!$B$11)</f>
        <v/>
      </c>
      <c r="M59" s="27" t="str">
        <f>IF($B59="","",①始めに!$B$12)</f>
        <v/>
      </c>
      <c r="N59" s="27" t="str">
        <f>IF($B59="","",①始めに!$B$13)</f>
        <v/>
      </c>
      <c r="O59" s="35" t="str">
        <f t="shared" si="5"/>
        <v/>
      </c>
      <c r="W59" s="32">
        <v>0</v>
      </c>
      <c r="X59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59">
        <f>COUNTIF(テーブル1[[#This Row],[第１希望]:[第３希望]],$Y$7)</f>
        <v>0</v>
      </c>
      <c r="AA59">
        <f>COUNTIF(テーブル1[[#This Row],[第１希望]:[第３希望]],$Y$8)</f>
        <v>0</v>
      </c>
      <c r="AB59">
        <f>COUNTIF(テーブル1[[#This Row],[第１希望]:[第３希望]],$Y$9)</f>
        <v>0</v>
      </c>
      <c r="AC59">
        <f>COUNTIF(テーブル1[[#This Row],[第１希望]:[第３希望]],$Y$10)</f>
        <v>0</v>
      </c>
      <c r="AD59">
        <f>COUNTIF(テーブル1[[#This Row],[第１希望]:[第３希望]],$Y$11)</f>
        <v>0</v>
      </c>
      <c r="AE59">
        <f t="shared" si="2"/>
        <v>0</v>
      </c>
      <c r="AF59">
        <f>COUNTA(テーブル1[[#This Row],[第１希望]:[第３希望]])</f>
        <v>0</v>
      </c>
    </row>
    <row r="60" spans="1:32" x14ac:dyDescent="0.55000000000000004">
      <c r="A60" s="20">
        <f t="shared" si="3"/>
        <v>55</v>
      </c>
      <c r="B60" s="27"/>
      <c r="C60" s="27"/>
      <c r="D60" s="27" t="str">
        <f t="shared" si="6"/>
        <v/>
      </c>
      <c r="E60" s="24" t="str">
        <f t="shared" si="6"/>
        <v/>
      </c>
      <c r="F60" s="24"/>
      <c r="G60" s="28" t="str">
        <f>IF($B60="","",①始めに!$B$10)</f>
        <v/>
      </c>
      <c r="H60" s="25"/>
      <c r="I60" s="27"/>
      <c r="J60" s="27"/>
      <c r="K60" s="27"/>
      <c r="L60" s="27" t="str">
        <f>IF($B60="","",①始めに!$B$11)</f>
        <v/>
      </c>
      <c r="M60" s="27" t="str">
        <f>IF($B60="","",①始めに!$B$12)</f>
        <v/>
      </c>
      <c r="N60" s="27" t="str">
        <f>IF($B60="","",①始めに!$B$13)</f>
        <v/>
      </c>
      <c r="O60" s="35" t="str">
        <f t="shared" si="5"/>
        <v/>
      </c>
      <c r="W60" s="32">
        <v>0</v>
      </c>
      <c r="X60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60">
        <f>COUNTIF(テーブル1[[#This Row],[第１希望]:[第３希望]],$Y$7)</f>
        <v>0</v>
      </c>
      <c r="AA60">
        <f>COUNTIF(テーブル1[[#This Row],[第１希望]:[第３希望]],$Y$8)</f>
        <v>0</v>
      </c>
      <c r="AB60">
        <f>COUNTIF(テーブル1[[#This Row],[第１希望]:[第３希望]],$Y$9)</f>
        <v>0</v>
      </c>
      <c r="AC60">
        <f>COUNTIF(テーブル1[[#This Row],[第１希望]:[第３希望]],$Y$10)</f>
        <v>0</v>
      </c>
      <c r="AD60">
        <f>COUNTIF(テーブル1[[#This Row],[第１希望]:[第３希望]],$Y$11)</f>
        <v>0</v>
      </c>
      <c r="AE60">
        <f t="shared" si="2"/>
        <v>0</v>
      </c>
      <c r="AF60">
        <f>COUNTA(テーブル1[[#This Row],[第１希望]:[第３希望]])</f>
        <v>0</v>
      </c>
    </row>
    <row r="61" spans="1:32" x14ac:dyDescent="0.55000000000000004">
      <c r="A61" s="20">
        <f t="shared" si="3"/>
        <v>56</v>
      </c>
      <c r="B61" s="27"/>
      <c r="C61" s="27"/>
      <c r="D61" s="27" t="str">
        <f t="shared" si="6"/>
        <v/>
      </c>
      <c r="E61" s="24" t="str">
        <f t="shared" si="6"/>
        <v/>
      </c>
      <c r="F61" s="24"/>
      <c r="G61" s="28" t="str">
        <f>IF($B61="","",①始めに!$B$10)</f>
        <v/>
      </c>
      <c r="H61" s="25"/>
      <c r="I61" s="27"/>
      <c r="J61" s="27"/>
      <c r="K61" s="27"/>
      <c r="L61" s="27" t="str">
        <f>IF($B61="","",①始めに!$B$11)</f>
        <v/>
      </c>
      <c r="M61" s="27" t="str">
        <f>IF($B61="","",①始めに!$B$12)</f>
        <v/>
      </c>
      <c r="N61" s="27" t="str">
        <f>IF($B61="","",①始めに!$B$13)</f>
        <v/>
      </c>
      <c r="O61" s="35" t="str">
        <f t="shared" si="5"/>
        <v/>
      </c>
      <c r="W61" s="32">
        <v>0</v>
      </c>
      <c r="X61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61">
        <f>COUNTIF(テーブル1[[#This Row],[第１希望]:[第３希望]],$Y$7)</f>
        <v>0</v>
      </c>
      <c r="AA61">
        <f>COUNTIF(テーブル1[[#This Row],[第１希望]:[第３希望]],$Y$8)</f>
        <v>0</v>
      </c>
      <c r="AB61">
        <f>COUNTIF(テーブル1[[#This Row],[第１希望]:[第３希望]],$Y$9)</f>
        <v>0</v>
      </c>
      <c r="AC61">
        <f>COUNTIF(テーブル1[[#This Row],[第１希望]:[第３希望]],$Y$10)</f>
        <v>0</v>
      </c>
      <c r="AD61">
        <f>COUNTIF(テーブル1[[#This Row],[第１希望]:[第３希望]],$Y$11)</f>
        <v>0</v>
      </c>
      <c r="AE61">
        <f t="shared" si="2"/>
        <v>0</v>
      </c>
      <c r="AF61">
        <f>COUNTA(テーブル1[[#This Row],[第１希望]:[第３希望]])</f>
        <v>0</v>
      </c>
    </row>
    <row r="62" spans="1:32" x14ac:dyDescent="0.55000000000000004">
      <c r="A62" s="20">
        <f t="shared" si="3"/>
        <v>57</v>
      </c>
      <c r="B62" s="27"/>
      <c r="C62" s="27"/>
      <c r="D62" s="27" t="str">
        <f t="shared" si="6"/>
        <v/>
      </c>
      <c r="E62" s="24" t="str">
        <f t="shared" si="6"/>
        <v/>
      </c>
      <c r="F62" s="24"/>
      <c r="G62" s="28" t="str">
        <f>IF($B62="","",①始めに!$B$10)</f>
        <v/>
      </c>
      <c r="H62" s="25"/>
      <c r="I62" s="27"/>
      <c r="J62" s="27"/>
      <c r="K62" s="27"/>
      <c r="L62" s="27" t="str">
        <f>IF($B62="","",①始めに!$B$11)</f>
        <v/>
      </c>
      <c r="M62" s="27" t="str">
        <f>IF($B62="","",①始めに!$B$12)</f>
        <v/>
      </c>
      <c r="N62" s="27" t="str">
        <f>IF($B62="","",①始めに!$B$13)</f>
        <v/>
      </c>
      <c r="O62" s="35" t="str">
        <f t="shared" si="5"/>
        <v/>
      </c>
      <c r="W62" s="32">
        <v>0</v>
      </c>
      <c r="X62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62">
        <f>COUNTIF(テーブル1[[#This Row],[第１希望]:[第３希望]],$Y$7)</f>
        <v>0</v>
      </c>
      <c r="AA62">
        <f>COUNTIF(テーブル1[[#This Row],[第１希望]:[第３希望]],$Y$8)</f>
        <v>0</v>
      </c>
      <c r="AB62">
        <f>COUNTIF(テーブル1[[#This Row],[第１希望]:[第３希望]],$Y$9)</f>
        <v>0</v>
      </c>
      <c r="AC62">
        <f>COUNTIF(テーブル1[[#This Row],[第１希望]:[第３希望]],$Y$10)</f>
        <v>0</v>
      </c>
      <c r="AD62">
        <f>COUNTIF(テーブル1[[#This Row],[第１希望]:[第３希望]],$Y$11)</f>
        <v>0</v>
      </c>
      <c r="AE62">
        <f t="shared" si="2"/>
        <v>0</v>
      </c>
      <c r="AF62">
        <f>COUNTA(テーブル1[[#This Row],[第１希望]:[第３希望]])</f>
        <v>0</v>
      </c>
    </row>
    <row r="63" spans="1:32" x14ac:dyDescent="0.55000000000000004">
      <c r="A63" s="20">
        <f t="shared" si="3"/>
        <v>58</v>
      </c>
      <c r="B63" s="27"/>
      <c r="C63" s="27"/>
      <c r="D63" s="27" t="str">
        <f t="shared" si="6"/>
        <v/>
      </c>
      <c r="E63" s="24" t="str">
        <f t="shared" si="6"/>
        <v/>
      </c>
      <c r="F63" s="24"/>
      <c r="G63" s="28" t="str">
        <f>IF($B63="","",①始めに!$B$10)</f>
        <v/>
      </c>
      <c r="H63" s="25"/>
      <c r="I63" s="27"/>
      <c r="J63" s="27"/>
      <c r="K63" s="27"/>
      <c r="L63" s="27" t="str">
        <f>IF($B63="","",①始めに!$B$11)</f>
        <v/>
      </c>
      <c r="M63" s="27" t="str">
        <f>IF($B63="","",①始めに!$B$12)</f>
        <v/>
      </c>
      <c r="N63" s="27" t="str">
        <f>IF($B63="","",①始めに!$B$13)</f>
        <v/>
      </c>
      <c r="O63" s="35" t="str">
        <f t="shared" si="5"/>
        <v/>
      </c>
      <c r="W63" s="32">
        <v>0</v>
      </c>
      <c r="X63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63">
        <f>COUNTIF(テーブル1[[#This Row],[第１希望]:[第３希望]],$Y$7)</f>
        <v>0</v>
      </c>
      <c r="AA63">
        <f>COUNTIF(テーブル1[[#This Row],[第１希望]:[第３希望]],$Y$8)</f>
        <v>0</v>
      </c>
      <c r="AB63">
        <f>COUNTIF(テーブル1[[#This Row],[第１希望]:[第３希望]],$Y$9)</f>
        <v>0</v>
      </c>
      <c r="AC63">
        <f>COUNTIF(テーブル1[[#This Row],[第１希望]:[第３希望]],$Y$10)</f>
        <v>0</v>
      </c>
      <c r="AD63">
        <f>COUNTIF(テーブル1[[#This Row],[第１希望]:[第３希望]],$Y$11)</f>
        <v>0</v>
      </c>
      <c r="AE63">
        <f t="shared" si="2"/>
        <v>0</v>
      </c>
      <c r="AF63">
        <f>COUNTA(テーブル1[[#This Row],[第１希望]:[第３希望]])</f>
        <v>0</v>
      </c>
    </row>
    <row r="64" spans="1:32" x14ac:dyDescent="0.55000000000000004">
      <c r="A64" s="20">
        <f t="shared" si="3"/>
        <v>59</v>
      </c>
      <c r="B64" s="27"/>
      <c r="C64" s="27"/>
      <c r="D64" s="27" t="str">
        <f t="shared" si="6"/>
        <v/>
      </c>
      <c r="E64" s="24" t="str">
        <f t="shared" si="6"/>
        <v/>
      </c>
      <c r="F64" s="24"/>
      <c r="G64" s="28" t="str">
        <f>IF($B64="","",①始めに!$B$10)</f>
        <v/>
      </c>
      <c r="H64" s="25"/>
      <c r="I64" s="27"/>
      <c r="J64" s="27"/>
      <c r="K64" s="27"/>
      <c r="L64" s="27" t="str">
        <f>IF($B64="","",①始めに!$B$11)</f>
        <v/>
      </c>
      <c r="M64" s="27" t="str">
        <f>IF($B64="","",①始めに!$B$12)</f>
        <v/>
      </c>
      <c r="N64" s="27" t="str">
        <f>IF($B64="","",①始めに!$B$13)</f>
        <v/>
      </c>
      <c r="O64" s="35" t="str">
        <f t="shared" si="5"/>
        <v/>
      </c>
      <c r="W64" s="32">
        <v>0</v>
      </c>
      <c r="X64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64">
        <f>COUNTIF(テーブル1[[#This Row],[第１希望]:[第３希望]],$Y$7)</f>
        <v>0</v>
      </c>
      <c r="AA64">
        <f>COUNTIF(テーブル1[[#This Row],[第１希望]:[第３希望]],$Y$8)</f>
        <v>0</v>
      </c>
      <c r="AB64">
        <f>COUNTIF(テーブル1[[#This Row],[第１希望]:[第３希望]],$Y$9)</f>
        <v>0</v>
      </c>
      <c r="AC64">
        <f>COUNTIF(テーブル1[[#This Row],[第１希望]:[第３希望]],$Y$10)</f>
        <v>0</v>
      </c>
      <c r="AD64">
        <f>COUNTIF(テーブル1[[#This Row],[第１希望]:[第３希望]],$Y$11)</f>
        <v>0</v>
      </c>
      <c r="AE64">
        <f t="shared" si="2"/>
        <v>0</v>
      </c>
      <c r="AF64">
        <f>COUNTA(テーブル1[[#This Row],[第１希望]:[第３希望]])</f>
        <v>0</v>
      </c>
    </row>
    <row r="65" spans="1:32" x14ac:dyDescent="0.55000000000000004">
      <c r="A65" s="20">
        <f t="shared" si="3"/>
        <v>60</v>
      </c>
      <c r="B65" s="27"/>
      <c r="C65" s="27"/>
      <c r="D65" s="27" t="str">
        <f t="shared" si="6"/>
        <v/>
      </c>
      <c r="E65" s="24" t="str">
        <f t="shared" si="6"/>
        <v/>
      </c>
      <c r="F65" s="24"/>
      <c r="G65" s="28" t="str">
        <f>IF($B65="","",①始めに!$B$10)</f>
        <v/>
      </c>
      <c r="H65" s="25"/>
      <c r="I65" s="27"/>
      <c r="J65" s="27"/>
      <c r="K65" s="27"/>
      <c r="L65" s="27" t="str">
        <f>IF($B65="","",①始めに!$B$11)</f>
        <v/>
      </c>
      <c r="M65" s="27" t="str">
        <f>IF($B65="","",①始めに!$B$12)</f>
        <v/>
      </c>
      <c r="N65" s="27" t="str">
        <f>IF($B65="","",①始めに!$B$13)</f>
        <v/>
      </c>
      <c r="O65" s="35" t="str">
        <f t="shared" si="5"/>
        <v/>
      </c>
      <c r="W65" s="32">
        <v>0</v>
      </c>
      <c r="X65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65">
        <f>COUNTIF(テーブル1[[#This Row],[第１希望]:[第３希望]],$Y$7)</f>
        <v>0</v>
      </c>
      <c r="AA65">
        <f>COUNTIF(テーブル1[[#This Row],[第１希望]:[第３希望]],$Y$8)</f>
        <v>0</v>
      </c>
      <c r="AB65">
        <f>COUNTIF(テーブル1[[#This Row],[第１希望]:[第３希望]],$Y$9)</f>
        <v>0</v>
      </c>
      <c r="AC65">
        <f>COUNTIF(テーブル1[[#This Row],[第１希望]:[第３希望]],$Y$10)</f>
        <v>0</v>
      </c>
      <c r="AD65">
        <f>COUNTIF(テーブル1[[#This Row],[第１希望]:[第３希望]],$Y$11)</f>
        <v>0</v>
      </c>
      <c r="AE65">
        <f t="shared" si="2"/>
        <v>0</v>
      </c>
      <c r="AF65">
        <f>COUNTA(テーブル1[[#This Row],[第１希望]:[第３希望]])</f>
        <v>0</v>
      </c>
    </row>
    <row r="66" spans="1:32" x14ac:dyDescent="0.55000000000000004">
      <c r="A66" s="20">
        <f t="shared" si="3"/>
        <v>61</v>
      </c>
      <c r="B66" s="27"/>
      <c r="C66" s="27"/>
      <c r="D66" s="27" t="str">
        <f t="shared" si="6"/>
        <v/>
      </c>
      <c r="E66" s="24" t="str">
        <f t="shared" si="6"/>
        <v/>
      </c>
      <c r="F66" s="24"/>
      <c r="G66" s="28" t="str">
        <f>IF($B66="","",①始めに!$B$10)</f>
        <v/>
      </c>
      <c r="H66" s="25"/>
      <c r="I66" s="27"/>
      <c r="J66" s="27"/>
      <c r="K66" s="27"/>
      <c r="L66" s="27" t="str">
        <f>IF($B66="","",①始めに!$B$11)</f>
        <v/>
      </c>
      <c r="M66" s="27" t="str">
        <f>IF($B66="","",①始めに!$B$12)</f>
        <v/>
      </c>
      <c r="N66" s="27" t="str">
        <f>IF($B66="","",①始めに!$B$13)</f>
        <v/>
      </c>
      <c r="O66" s="35" t="str">
        <f t="shared" si="5"/>
        <v/>
      </c>
      <c r="W66" s="32">
        <v>0</v>
      </c>
      <c r="X66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66">
        <f>COUNTIF(テーブル1[[#This Row],[第１希望]:[第３希望]],$Y$7)</f>
        <v>0</v>
      </c>
      <c r="AA66">
        <f>COUNTIF(テーブル1[[#This Row],[第１希望]:[第３希望]],$Y$8)</f>
        <v>0</v>
      </c>
      <c r="AB66">
        <f>COUNTIF(テーブル1[[#This Row],[第１希望]:[第３希望]],$Y$9)</f>
        <v>0</v>
      </c>
      <c r="AC66">
        <f>COUNTIF(テーブル1[[#This Row],[第１希望]:[第３希望]],$Y$10)</f>
        <v>0</v>
      </c>
      <c r="AD66">
        <f>COUNTIF(テーブル1[[#This Row],[第１希望]:[第３希望]],$Y$11)</f>
        <v>0</v>
      </c>
      <c r="AE66">
        <f t="shared" si="2"/>
        <v>0</v>
      </c>
      <c r="AF66">
        <f>COUNTA(テーブル1[[#This Row],[第１希望]:[第３希望]])</f>
        <v>0</v>
      </c>
    </row>
    <row r="67" spans="1:32" x14ac:dyDescent="0.55000000000000004">
      <c r="A67" s="20">
        <f t="shared" si="3"/>
        <v>62</v>
      </c>
      <c r="B67" s="27"/>
      <c r="C67" s="27"/>
      <c r="D67" s="27" t="str">
        <f t="shared" si="6"/>
        <v/>
      </c>
      <c r="E67" s="24" t="str">
        <f t="shared" si="6"/>
        <v/>
      </c>
      <c r="F67" s="24"/>
      <c r="G67" s="28" t="str">
        <f>IF($B67="","",①始めに!$B$10)</f>
        <v/>
      </c>
      <c r="H67" s="25"/>
      <c r="I67" s="27"/>
      <c r="J67" s="27"/>
      <c r="K67" s="27"/>
      <c r="L67" s="27" t="str">
        <f>IF($B67="","",①始めに!$B$11)</f>
        <v/>
      </c>
      <c r="M67" s="27" t="str">
        <f>IF($B67="","",①始めに!$B$12)</f>
        <v/>
      </c>
      <c r="N67" s="27" t="str">
        <f>IF($B67="","",①始めに!$B$13)</f>
        <v/>
      </c>
      <c r="O67" s="35" t="str">
        <f t="shared" si="5"/>
        <v/>
      </c>
      <c r="W67" s="32">
        <v>0</v>
      </c>
      <c r="X67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67">
        <f>COUNTIF(テーブル1[[#This Row],[第１希望]:[第３希望]],$Y$7)</f>
        <v>0</v>
      </c>
      <c r="AA67">
        <f>COUNTIF(テーブル1[[#This Row],[第１希望]:[第３希望]],$Y$8)</f>
        <v>0</v>
      </c>
      <c r="AB67">
        <f>COUNTIF(テーブル1[[#This Row],[第１希望]:[第３希望]],$Y$9)</f>
        <v>0</v>
      </c>
      <c r="AC67">
        <f>COUNTIF(テーブル1[[#This Row],[第１希望]:[第３希望]],$Y$10)</f>
        <v>0</v>
      </c>
      <c r="AD67">
        <f>COUNTIF(テーブル1[[#This Row],[第１希望]:[第３希望]],$Y$11)</f>
        <v>0</v>
      </c>
      <c r="AE67">
        <f t="shared" si="2"/>
        <v>0</v>
      </c>
      <c r="AF67">
        <f>COUNTA(テーブル1[[#This Row],[第１希望]:[第３希望]])</f>
        <v>0</v>
      </c>
    </row>
    <row r="68" spans="1:32" x14ac:dyDescent="0.55000000000000004">
      <c r="A68" s="20">
        <f t="shared" si="3"/>
        <v>63</v>
      </c>
      <c r="B68" s="27"/>
      <c r="C68" s="27"/>
      <c r="D68" s="27" t="str">
        <f t="shared" si="6"/>
        <v/>
      </c>
      <c r="E68" s="24" t="str">
        <f t="shared" si="6"/>
        <v/>
      </c>
      <c r="F68" s="24"/>
      <c r="G68" s="28" t="str">
        <f>IF($B68="","",①始めに!$B$10)</f>
        <v/>
      </c>
      <c r="H68" s="25"/>
      <c r="I68" s="27"/>
      <c r="J68" s="27"/>
      <c r="K68" s="27"/>
      <c r="L68" s="27" t="str">
        <f>IF($B68="","",①始めに!$B$11)</f>
        <v/>
      </c>
      <c r="M68" s="27" t="str">
        <f>IF($B68="","",①始めに!$B$12)</f>
        <v/>
      </c>
      <c r="N68" s="27" t="str">
        <f>IF($B68="","",①始めに!$B$13)</f>
        <v/>
      </c>
      <c r="O68" s="35" t="str">
        <f t="shared" si="5"/>
        <v/>
      </c>
      <c r="W68" s="32">
        <v>0</v>
      </c>
      <c r="X68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68">
        <f>COUNTIF(テーブル1[[#This Row],[第１希望]:[第３希望]],$Y$7)</f>
        <v>0</v>
      </c>
      <c r="AA68">
        <f>COUNTIF(テーブル1[[#This Row],[第１希望]:[第３希望]],$Y$8)</f>
        <v>0</v>
      </c>
      <c r="AB68">
        <f>COUNTIF(テーブル1[[#This Row],[第１希望]:[第３希望]],$Y$9)</f>
        <v>0</v>
      </c>
      <c r="AC68">
        <f>COUNTIF(テーブル1[[#This Row],[第１希望]:[第３希望]],$Y$10)</f>
        <v>0</v>
      </c>
      <c r="AD68">
        <f>COUNTIF(テーブル1[[#This Row],[第１希望]:[第３希望]],$Y$11)</f>
        <v>0</v>
      </c>
      <c r="AE68">
        <f t="shared" si="2"/>
        <v>0</v>
      </c>
      <c r="AF68">
        <f>COUNTA(テーブル1[[#This Row],[第１希望]:[第３希望]])</f>
        <v>0</v>
      </c>
    </row>
    <row r="69" spans="1:32" x14ac:dyDescent="0.55000000000000004">
      <c r="A69" s="20">
        <f t="shared" si="3"/>
        <v>64</v>
      </c>
      <c r="B69" s="27"/>
      <c r="C69" s="27"/>
      <c r="D69" s="27" t="str">
        <f t="shared" si="6"/>
        <v/>
      </c>
      <c r="E69" s="24" t="str">
        <f t="shared" si="6"/>
        <v/>
      </c>
      <c r="F69" s="24"/>
      <c r="G69" s="28" t="str">
        <f>IF($B69="","",①始めに!$B$10)</f>
        <v/>
      </c>
      <c r="H69" s="25"/>
      <c r="I69" s="27"/>
      <c r="J69" s="27"/>
      <c r="K69" s="27"/>
      <c r="L69" s="27" t="str">
        <f>IF($B69="","",①始めに!$B$11)</f>
        <v/>
      </c>
      <c r="M69" s="27" t="str">
        <f>IF($B69="","",①始めに!$B$12)</f>
        <v/>
      </c>
      <c r="N69" s="27" t="str">
        <f>IF($B69="","",①始めに!$B$13)</f>
        <v/>
      </c>
      <c r="O69" s="35" t="str">
        <f t="shared" ref="O69:O105" si="7">IF(AE69&gt;1,"希望の色が重複しています。","")&amp;IF(AF69=0,"",(IF(AF69&lt;3,"希望の色を入力してください。","")))</f>
        <v/>
      </c>
      <c r="W69" s="32">
        <v>0</v>
      </c>
      <c r="X69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69">
        <f>COUNTIF(テーブル1[[#This Row],[第１希望]:[第３希望]],$Y$7)</f>
        <v>0</v>
      </c>
      <c r="AA69">
        <f>COUNTIF(テーブル1[[#This Row],[第１希望]:[第３希望]],$Y$8)</f>
        <v>0</v>
      </c>
      <c r="AB69">
        <f>COUNTIF(テーブル1[[#This Row],[第１希望]:[第３希望]],$Y$9)</f>
        <v>0</v>
      </c>
      <c r="AC69">
        <f>COUNTIF(テーブル1[[#This Row],[第１希望]:[第３希望]],$Y$10)</f>
        <v>0</v>
      </c>
      <c r="AD69">
        <f>COUNTIF(テーブル1[[#This Row],[第１希望]:[第３希望]],$Y$11)</f>
        <v>0</v>
      </c>
      <c r="AE69">
        <f t="shared" si="2"/>
        <v>0</v>
      </c>
      <c r="AF69">
        <f>COUNTA(テーブル1[[#This Row],[第１希望]:[第３希望]])</f>
        <v>0</v>
      </c>
    </row>
    <row r="70" spans="1:32" x14ac:dyDescent="0.55000000000000004">
      <c r="A70" s="20">
        <f t="shared" si="3"/>
        <v>65</v>
      </c>
      <c r="B70" s="27"/>
      <c r="C70" s="27"/>
      <c r="D70" s="27" t="str">
        <f t="shared" si="6"/>
        <v/>
      </c>
      <c r="E70" s="24" t="str">
        <f t="shared" si="6"/>
        <v/>
      </c>
      <c r="F70" s="24"/>
      <c r="G70" s="28" t="str">
        <f>IF($B70="","",①始めに!$B$10)</f>
        <v/>
      </c>
      <c r="H70" s="25"/>
      <c r="I70" s="27"/>
      <c r="J70" s="27"/>
      <c r="K70" s="27"/>
      <c r="L70" s="27" t="str">
        <f>IF($B70="","",①始めに!$B$11)</f>
        <v/>
      </c>
      <c r="M70" s="27" t="str">
        <f>IF($B70="","",①始めに!$B$12)</f>
        <v/>
      </c>
      <c r="N70" s="27" t="str">
        <f>IF($B70="","",①始めに!$B$13)</f>
        <v/>
      </c>
      <c r="O70" s="35" t="str">
        <f t="shared" si="7"/>
        <v/>
      </c>
      <c r="W70" s="32">
        <v>0</v>
      </c>
      <c r="X70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70">
        <f>COUNTIF(テーブル1[[#This Row],[第１希望]:[第３希望]],$Y$7)</f>
        <v>0</v>
      </c>
      <c r="AA70">
        <f>COUNTIF(テーブル1[[#This Row],[第１希望]:[第３希望]],$Y$8)</f>
        <v>0</v>
      </c>
      <c r="AB70">
        <f>COUNTIF(テーブル1[[#This Row],[第１希望]:[第３希望]],$Y$9)</f>
        <v>0</v>
      </c>
      <c r="AC70">
        <f>COUNTIF(テーブル1[[#This Row],[第１希望]:[第３希望]],$Y$10)</f>
        <v>0</v>
      </c>
      <c r="AD70">
        <f>COUNTIF(テーブル1[[#This Row],[第１希望]:[第３希望]],$Y$11)</f>
        <v>0</v>
      </c>
      <c r="AE70">
        <f t="shared" ref="AE70:AE105" si="8">MAX(Z70:AD70)</f>
        <v>0</v>
      </c>
      <c r="AF70">
        <f>COUNTA(テーブル1[[#This Row],[第１希望]:[第３希望]])</f>
        <v>0</v>
      </c>
    </row>
    <row r="71" spans="1:32" x14ac:dyDescent="0.55000000000000004">
      <c r="A71" s="20">
        <f t="shared" ref="A71:A105" si="9">ROW()-5</f>
        <v>66</v>
      </c>
      <c r="B71" s="27"/>
      <c r="C71" s="27"/>
      <c r="D71" s="27" t="str">
        <f t="shared" ref="D71:E105" si="10">PHONETIC(B71)</f>
        <v/>
      </c>
      <c r="E71" s="24" t="str">
        <f t="shared" si="10"/>
        <v/>
      </c>
      <c r="F71" s="24"/>
      <c r="G71" s="28" t="str">
        <f>IF($B71="","",①始めに!$B$10)</f>
        <v/>
      </c>
      <c r="H71" s="25"/>
      <c r="I71" s="27"/>
      <c r="J71" s="27"/>
      <c r="K71" s="27"/>
      <c r="L71" s="27" t="str">
        <f>IF($B71="","",①始めに!$B$11)</f>
        <v/>
      </c>
      <c r="M71" s="27" t="str">
        <f>IF($B71="","",①始めに!$B$12)</f>
        <v/>
      </c>
      <c r="N71" s="27" t="str">
        <f>IF($B71="","",①始めに!$B$13)</f>
        <v/>
      </c>
      <c r="O71" s="35" t="str">
        <f t="shared" si="7"/>
        <v/>
      </c>
      <c r="W71" s="32">
        <v>0</v>
      </c>
      <c r="X71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71">
        <f>COUNTIF(テーブル1[[#This Row],[第１希望]:[第３希望]],$Y$7)</f>
        <v>0</v>
      </c>
      <c r="AA71">
        <f>COUNTIF(テーブル1[[#This Row],[第１希望]:[第３希望]],$Y$8)</f>
        <v>0</v>
      </c>
      <c r="AB71">
        <f>COUNTIF(テーブル1[[#This Row],[第１希望]:[第３希望]],$Y$9)</f>
        <v>0</v>
      </c>
      <c r="AC71">
        <f>COUNTIF(テーブル1[[#This Row],[第１希望]:[第３希望]],$Y$10)</f>
        <v>0</v>
      </c>
      <c r="AD71">
        <f>COUNTIF(テーブル1[[#This Row],[第１希望]:[第３希望]],$Y$11)</f>
        <v>0</v>
      </c>
      <c r="AE71">
        <f t="shared" si="8"/>
        <v>0</v>
      </c>
      <c r="AF71">
        <f>COUNTA(テーブル1[[#This Row],[第１希望]:[第３希望]])</f>
        <v>0</v>
      </c>
    </row>
    <row r="72" spans="1:32" x14ac:dyDescent="0.55000000000000004">
      <c r="A72" s="20">
        <f t="shared" si="9"/>
        <v>67</v>
      </c>
      <c r="B72" s="27"/>
      <c r="C72" s="27"/>
      <c r="D72" s="27" t="str">
        <f t="shared" si="10"/>
        <v/>
      </c>
      <c r="E72" s="24" t="str">
        <f t="shared" si="10"/>
        <v/>
      </c>
      <c r="F72" s="24"/>
      <c r="G72" s="28" t="str">
        <f>IF($B72="","",①始めに!$B$10)</f>
        <v/>
      </c>
      <c r="H72" s="25"/>
      <c r="I72" s="27"/>
      <c r="J72" s="27"/>
      <c r="K72" s="27"/>
      <c r="L72" s="27" t="str">
        <f>IF($B72="","",①始めに!$B$11)</f>
        <v/>
      </c>
      <c r="M72" s="27" t="str">
        <f>IF($B72="","",①始めに!$B$12)</f>
        <v/>
      </c>
      <c r="N72" s="27" t="str">
        <f>IF($B72="","",①始めに!$B$13)</f>
        <v/>
      </c>
      <c r="O72" s="35" t="str">
        <f t="shared" si="7"/>
        <v/>
      </c>
      <c r="W72" s="32">
        <v>0</v>
      </c>
      <c r="X72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72">
        <f>COUNTIF(テーブル1[[#This Row],[第１希望]:[第３希望]],$Y$7)</f>
        <v>0</v>
      </c>
      <c r="AA72">
        <f>COUNTIF(テーブル1[[#This Row],[第１希望]:[第３希望]],$Y$8)</f>
        <v>0</v>
      </c>
      <c r="AB72">
        <f>COUNTIF(テーブル1[[#This Row],[第１希望]:[第３希望]],$Y$9)</f>
        <v>0</v>
      </c>
      <c r="AC72">
        <f>COUNTIF(テーブル1[[#This Row],[第１希望]:[第３希望]],$Y$10)</f>
        <v>0</v>
      </c>
      <c r="AD72">
        <f>COUNTIF(テーブル1[[#This Row],[第１希望]:[第３希望]],$Y$11)</f>
        <v>0</v>
      </c>
      <c r="AE72">
        <f t="shared" si="8"/>
        <v>0</v>
      </c>
      <c r="AF72">
        <f>COUNTA(テーブル1[[#This Row],[第１希望]:[第３希望]])</f>
        <v>0</v>
      </c>
    </row>
    <row r="73" spans="1:32" x14ac:dyDescent="0.55000000000000004">
      <c r="A73" s="20">
        <f t="shared" si="9"/>
        <v>68</v>
      </c>
      <c r="B73" s="27"/>
      <c r="C73" s="27"/>
      <c r="D73" s="27" t="str">
        <f t="shared" si="10"/>
        <v/>
      </c>
      <c r="E73" s="24" t="str">
        <f t="shared" si="10"/>
        <v/>
      </c>
      <c r="F73" s="24"/>
      <c r="G73" s="28" t="str">
        <f>IF($B73="","",①始めに!$B$10)</f>
        <v/>
      </c>
      <c r="H73" s="25"/>
      <c r="I73" s="27"/>
      <c r="J73" s="27"/>
      <c r="K73" s="27"/>
      <c r="L73" s="27" t="str">
        <f>IF($B73="","",①始めに!$B$11)</f>
        <v/>
      </c>
      <c r="M73" s="27" t="str">
        <f>IF($B73="","",①始めに!$B$12)</f>
        <v/>
      </c>
      <c r="N73" s="27" t="str">
        <f>IF($B73="","",①始めに!$B$13)</f>
        <v/>
      </c>
      <c r="O73" s="35" t="str">
        <f t="shared" si="7"/>
        <v/>
      </c>
      <c r="W73" s="32">
        <v>0</v>
      </c>
      <c r="X73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73">
        <f>COUNTIF(テーブル1[[#This Row],[第１希望]:[第３希望]],$Y$7)</f>
        <v>0</v>
      </c>
      <c r="AA73">
        <f>COUNTIF(テーブル1[[#This Row],[第１希望]:[第３希望]],$Y$8)</f>
        <v>0</v>
      </c>
      <c r="AB73">
        <f>COUNTIF(テーブル1[[#This Row],[第１希望]:[第３希望]],$Y$9)</f>
        <v>0</v>
      </c>
      <c r="AC73">
        <f>COUNTIF(テーブル1[[#This Row],[第１希望]:[第３希望]],$Y$10)</f>
        <v>0</v>
      </c>
      <c r="AD73">
        <f>COUNTIF(テーブル1[[#This Row],[第１希望]:[第３希望]],$Y$11)</f>
        <v>0</v>
      </c>
      <c r="AE73">
        <f t="shared" si="8"/>
        <v>0</v>
      </c>
      <c r="AF73">
        <f>COUNTA(テーブル1[[#This Row],[第１希望]:[第３希望]])</f>
        <v>0</v>
      </c>
    </row>
    <row r="74" spans="1:32" x14ac:dyDescent="0.55000000000000004">
      <c r="A74" s="20">
        <f t="shared" si="9"/>
        <v>69</v>
      </c>
      <c r="B74" s="27"/>
      <c r="C74" s="27"/>
      <c r="D74" s="27" t="str">
        <f t="shared" si="10"/>
        <v/>
      </c>
      <c r="E74" s="24" t="str">
        <f t="shared" si="10"/>
        <v/>
      </c>
      <c r="F74" s="24"/>
      <c r="G74" s="28" t="str">
        <f>IF($B74="","",①始めに!$B$10)</f>
        <v/>
      </c>
      <c r="H74" s="25"/>
      <c r="I74" s="27"/>
      <c r="J74" s="27"/>
      <c r="K74" s="27"/>
      <c r="L74" s="27" t="str">
        <f>IF($B74="","",①始めに!$B$11)</f>
        <v/>
      </c>
      <c r="M74" s="27" t="str">
        <f>IF($B74="","",①始めに!$B$12)</f>
        <v/>
      </c>
      <c r="N74" s="27" t="str">
        <f>IF($B74="","",①始めに!$B$13)</f>
        <v/>
      </c>
      <c r="O74" s="35" t="str">
        <f t="shared" si="7"/>
        <v/>
      </c>
      <c r="W74" s="32">
        <v>0</v>
      </c>
      <c r="X74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74">
        <f>COUNTIF(テーブル1[[#This Row],[第１希望]:[第３希望]],$Y$7)</f>
        <v>0</v>
      </c>
      <c r="AA74">
        <f>COUNTIF(テーブル1[[#This Row],[第１希望]:[第３希望]],$Y$8)</f>
        <v>0</v>
      </c>
      <c r="AB74">
        <f>COUNTIF(テーブル1[[#This Row],[第１希望]:[第３希望]],$Y$9)</f>
        <v>0</v>
      </c>
      <c r="AC74">
        <f>COUNTIF(テーブル1[[#This Row],[第１希望]:[第３希望]],$Y$10)</f>
        <v>0</v>
      </c>
      <c r="AD74">
        <f>COUNTIF(テーブル1[[#This Row],[第１希望]:[第３希望]],$Y$11)</f>
        <v>0</v>
      </c>
      <c r="AE74">
        <f t="shared" si="8"/>
        <v>0</v>
      </c>
      <c r="AF74">
        <f>COUNTA(テーブル1[[#This Row],[第１希望]:[第３希望]])</f>
        <v>0</v>
      </c>
    </row>
    <row r="75" spans="1:32" x14ac:dyDescent="0.55000000000000004">
      <c r="A75" s="20">
        <f t="shared" si="9"/>
        <v>70</v>
      </c>
      <c r="B75" s="27"/>
      <c r="C75" s="27"/>
      <c r="D75" s="27" t="str">
        <f t="shared" si="10"/>
        <v/>
      </c>
      <c r="E75" s="24" t="str">
        <f t="shared" si="10"/>
        <v/>
      </c>
      <c r="F75" s="24"/>
      <c r="G75" s="28" t="str">
        <f>IF($B75="","",①始めに!$B$10)</f>
        <v/>
      </c>
      <c r="H75" s="25"/>
      <c r="I75" s="27"/>
      <c r="J75" s="27"/>
      <c r="K75" s="27"/>
      <c r="L75" s="27" t="str">
        <f>IF($B75="","",①始めに!$B$11)</f>
        <v/>
      </c>
      <c r="M75" s="27" t="str">
        <f>IF($B75="","",①始めに!$B$12)</f>
        <v/>
      </c>
      <c r="N75" s="27" t="str">
        <f>IF($B75="","",①始めに!$B$13)</f>
        <v/>
      </c>
      <c r="O75" s="35" t="str">
        <f t="shared" si="7"/>
        <v/>
      </c>
      <c r="W75" s="32">
        <v>0</v>
      </c>
      <c r="X75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75">
        <f>COUNTIF(テーブル1[[#This Row],[第１希望]:[第３希望]],$Y$7)</f>
        <v>0</v>
      </c>
      <c r="AA75">
        <f>COUNTIF(テーブル1[[#This Row],[第１希望]:[第３希望]],$Y$8)</f>
        <v>0</v>
      </c>
      <c r="AB75">
        <f>COUNTIF(テーブル1[[#This Row],[第１希望]:[第３希望]],$Y$9)</f>
        <v>0</v>
      </c>
      <c r="AC75">
        <f>COUNTIF(テーブル1[[#This Row],[第１希望]:[第３希望]],$Y$10)</f>
        <v>0</v>
      </c>
      <c r="AD75">
        <f>COUNTIF(テーブル1[[#This Row],[第１希望]:[第３希望]],$Y$11)</f>
        <v>0</v>
      </c>
      <c r="AE75">
        <f t="shared" si="8"/>
        <v>0</v>
      </c>
      <c r="AF75">
        <f>COUNTA(テーブル1[[#This Row],[第１希望]:[第３希望]])</f>
        <v>0</v>
      </c>
    </row>
    <row r="76" spans="1:32" x14ac:dyDescent="0.55000000000000004">
      <c r="A76" s="20">
        <f t="shared" si="9"/>
        <v>71</v>
      </c>
      <c r="B76" s="27"/>
      <c r="C76" s="27"/>
      <c r="D76" s="27" t="str">
        <f t="shared" si="10"/>
        <v/>
      </c>
      <c r="E76" s="24" t="str">
        <f t="shared" si="10"/>
        <v/>
      </c>
      <c r="F76" s="24"/>
      <c r="G76" s="28" t="str">
        <f>IF($B76="","",①始めに!$B$10)</f>
        <v/>
      </c>
      <c r="H76" s="25"/>
      <c r="I76" s="27"/>
      <c r="J76" s="27"/>
      <c r="K76" s="27"/>
      <c r="L76" s="27" t="str">
        <f>IF($B76="","",①始めに!$B$11)</f>
        <v/>
      </c>
      <c r="M76" s="27" t="str">
        <f>IF($B76="","",①始めに!$B$12)</f>
        <v/>
      </c>
      <c r="N76" s="27" t="str">
        <f>IF($B76="","",①始めに!$B$13)</f>
        <v/>
      </c>
      <c r="O76" s="35" t="str">
        <f t="shared" si="7"/>
        <v/>
      </c>
      <c r="W76" s="32">
        <v>0</v>
      </c>
      <c r="X76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76">
        <f>COUNTIF(テーブル1[[#This Row],[第１希望]:[第３希望]],$Y$7)</f>
        <v>0</v>
      </c>
      <c r="AA76">
        <f>COUNTIF(テーブル1[[#This Row],[第１希望]:[第３希望]],$Y$8)</f>
        <v>0</v>
      </c>
      <c r="AB76">
        <f>COUNTIF(テーブル1[[#This Row],[第１希望]:[第３希望]],$Y$9)</f>
        <v>0</v>
      </c>
      <c r="AC76">
        <f>COUNTIF(テーブル1[[#This Row],[第１希望]:[第３希望]],$Y$10)</f>
        <v>0</v>
      </c>
      <c r="AD76">
        <f>COUNTIF(テーブル1[[#This Row],[第１希望]:[第３希望]],$Y$11)</f>
        <v>0</v>
      </c>
      <c r="AE76">
        <f t="shared" si="8"/>
        <v>0</v>
      </c>
      <c r="AF76">
        <f>COUNTA(テーブル1[[#This Row],[第１希望]:[第３希望]])</f>
        <v>0</v>
      </c>
    </row>
    <row r="77" spans="1:32" x14ac:dyDescent="0.55000000000000004">
      <c r="A77" s="20">
        <f t="shared" si="9"/>
        <v>72</v>
      </c>
      <c r="B77" s="27"/>
      <c r="C77" s="27"/>
      <c r="D77" s="27" t="str">
        <f t="shared" si="10"/>
        <v/>
      </c>
      <c r="E77" s="24" t="str">
        <f t="shared" si="10"/>
        <v/>
      </c>
      <c r="F77" s="24"/>
      <c r="G77" s="28" t="str">
        <f>IF($B77="","",①始めに!$B$10)</f>
        <v/>
      </c>
      <c r="H77" s="25"/>
      <c r="I77" s="27"/>
      <c r="J77" s="27"/>
      <c r="K77" s="27"/>
      <c r="L77" s="27" t="str">
        <f>IF($B77="","",①始めに!$B$11)</f>
        <v/>
      </c>
      <c r="M77" s="27" t="str">
        <f>IF($B77="","",①始めに!$B$12)</f>
        <v/>
      </c>
      <c r="N77" s="27" t="str">
        <f>IF($B77="","",①始めに!$B$13)</f>
        <v/>
      </c>
      <c r="O77" s="35" t="str">
        <f t="shared" si="7"/>
        <v/>
      </c>
      <c r="W77" s="32">
        <v>0</v>
      </c>
      <c r="X77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77">
        <f>COUNTIF(テーブル1[[#This Row],[第１希望]:[第３希望]],$Y$7)</f>
        <v>0</v>
      </c>
      <c r="AA77">
        <f>COUNTIF(テーブル1[[#This Row],[第１希望]:[第３希望]],$Y$8)</f>
        <v>0</v>
      </c>
      <c r="AB77">
        <f>COUNTIF(テーブル1[[#This Row],[第１希望]:[第３希望]],$Y$9)</f>
        <v>0</v>
      </c>
      <c r="AC77">
        <f>COUNTIF(テーブル1[[#This Row],[第１希望]:[第３希望]],$Y$10)</f>
        <v>0</v>
      </c>
      <c r="AD77">
        <f>COUNTIF(テーブル1[[#This Row],[第１希望]:[第３希望]],$Y$11)</f>
        <v>0</v>
      </c>
      <c r="AE77">
        <f t="shared" si="8"/>
        <v>0</v>
      </c>
      <c r="AF77">
        <f>COUNTA(テーブル1[[#This Row],[第１希望]:[第３希望]])</f>
        <v>0</v>
      </c>
    </row>
    <row r="78" spans="1:32" x14ac:dyDescent="0.55000000000000004">
      <c r="A78" s="20">
        <f t="shared" si="9"/>
        <v>73</v>
      </c>
      <c r="B78" s="27"/>
      <c r="C78" s="27"/>
      <c r="D78" s="27" t="str">
        <f t="shared" si="10"/>
        <v/>
      </c>
      <c r="E78" s="24" t="str">
        <f t="shared" si="10"/>
        <v/>
      </c>
      <c r="F78" s="24"/>
      <c r="G78" s="28" t="str">
        <f>IF($B78="","",①始めに!$B$10)</f>
        <v/>
      </c>
      <c r="H78" s="25"/>
      <c r="I78" s="27"/>
      <c r="J78" s="27"/>
      <c r="K78" s="27"/>
      <c r="L78" s="27" t="str">
        <f>IF($B78="","",①始めに!$B$11)</f>
        <v/>
      </c>
      <c r="M78" s="27" t="str">
        <f>IF($B78="","",①始めに!$B$12)</f>
        <v/>
      </c>
      <c r="N78" s="27" t="str">
        <f>IF($B78="","",①始めに!$B$13)</f>
        <v/>
      </c>
      <c r="O78" s="35" t="str">
        <f t="shared" si="7"/>
        <v/>
      </c>
      <c r="W78" s="32">
        <v>0</v>
      </c>
      <c r="X78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78">
        <f>COUNTIF(テーブル1[[#This Row],[第１希望]:[第３希望]],$Y$7)</f>
        <v>0</v>
      </c>
      <c r="AA78">
        <f>COUNTIF(テーブル1[[#This Row],[第１希望]:[第３希望]],$Y$8)</f>
        <v>0</v>
      </c>
      <c r="AB78">
        <f>COUNTIF(テーブル1[[#This Row],[第１希望]:[第３希望]],$Y$9)</f>
        <v>0</v>
      </c>
      <c r="AC78">
        <f>COUNTIF(テーブル1[[#This Row],[第１希望]:[第３希望]],$Y$10)</f>
        <v>0</v>
      </c>
      <c r="AD78">
        <f>COUNTIF(テーブル1[[#This Row],[第１希望]:[第３希望]],$Y$11)</f>
        <v>0</v>
      </c>
      <c r="AE78">
        <f t="shared" si="8"/>
        <v>0</v>
      </c>
      <c r="AF78">
        <f>COUNTA(テーブル1[[#This Row],[第１希望]:[第３希望]])</f>
        <v>0</v>
      </c>
    </row>
    <row r="79" spans="1:32" x14ac:dyDescent="0.55000000000000004">
      <c r="A79" s="20">
        <f t="shared" si="9"/>
        <v>74</v>
      </c>
      <c r="B79" s="27"/>
      <c r="C79" s="27"/>
      <c r="D79" s="27" t="str">
        <f t="shared" si="10"/>
        <v/>
      </c>
      <c r="E79" s="24" t="str">
        <f t="shared" si="10"/>
        <v/>
      </c>
      <c r="F79" s="24"/>
      <c r="G79" s="28" t="str">
        <f>IF($B79="","",①始めに!$B$10)</f>
        <v/>
      </c>
      <c r="H79" s="25"/>
      <c r="I79" s="27"/>
      <c r="J79" s="27"/>
      <c r="K79" s="27"/>
      <c r="L79" s="27" t="str">
        <f>IF($B79="","",①始めに!$B$11)</f>
        <v/>
      </c>
      <c r="M79" s="27" t="str">
        <f>IF($B79="","",①始めに!$B$12)</f>
        <v/>
      </c>
      <c r="N79" s="27" t="str">
        <f>IF($B79="","",①始めに!$B$13)</f>
        <v/>
      </c>
      <c r="O79" s="35" t="str">
        <f t="shared" si="7"/>
        <v/>
      </c>
      <c r="W79" s="32">
        <v>0</v>
      </c>
      <c r="X79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79">
        <f>COUNTIF(テーブル1[[#This Row],[第１希望]:[第３希望]],$Y$7)</f>
        <v>0</v>
      </c>
      <c r="AA79">
        <f>COUNTIF(テーブル1[[#This Row],[第１希望]:[第３希望]],$Y$8)</f>
        <v>0</v>
      </c>
      <c r="AB79">
        <f>COUNTIF(テーブル1[[#This Row],[第１希望]:[第３希望]],$Y$9)</f>
        <v>0</v>
      </c>
      <c r="AC79">
        <f>COUNTIF(テーブル1[[#This Row],[第１希望]:[第３希望]],$Y$10)</f>
        <v>0</v>
      </c>
      <c r="AD79">
        <f>COUNTIF(テーブル1[[#This Row],[第１希望]:[第３希望]],$Y$11)</f>
        <v>0</v>
      </c>
      <c r="AE79">
        <f t="shared" si="8"/>
        <v>0</v>
      </c>
      <c r="AF79">
        <f>COUNTA(テーブル1[[#This Row],[第１希望]:[第３希望]])</f>
        <v>0</v>
      </c>
    </row>
    <row r="80" spans="1:32" x14ac:dyDescent="0.55000000000000004">
      <c r="A80" s="20">
        <f t="shared" si="9"/>
        <v>75</v>
      </c>
      <c r="B80" s="27"/>
      <c r="C80" s="27"/>
      <c r="D80" s="27" t="str">
        <f t="shared" si="10"/>
        <v/>
      </c>
      <c r="E80" s="24" t="str">
        <f t="shared" si="10"/>
        <v/>
      </c>
      <c r="F80" s="24"/>
      <c r="G80" s="28" t="str">
        <f>IF($B80="","",①始めに!$B$10)</f>
        <v/>
      </c>
      <c r="H80" s="25"/>
      <c r="I80" s="27"/>
      <c r="J80" s="27"/>
      <c r="K80" s="27"/>
      <c r="L80" s="27" t="str">
        <f>IF($B80="","",①始めに!$B$11)</f>
        <v/>
      </c>
      <c r="M80" s="27" t="str">
        <f>IF($B80="","",①始めに!$B$12)</f>
        <v/>
      </c>
      <c r="N80" s="27" t="str">
        <f>IF($B80="","",①始めに!$B$13)</f>
        <v/>
      </c>
      <c r="O80" s="35" t="str">
        <f t="shared" si="7"/>
        <v/>
      </c>
      <c r="W80" s="32">
        <v>0</v>
      </c>
      <c r="X80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80">
        <f>COUNTIF(テーブル1[[#This Row],[第１希望]:[第３希望]],$Y$7)</f>
        <v>0</v>
      </c>
      <c r="AA80">
        <f>COUNTIF(テーブル1[[#This Row],[第１希望]:[第３希望]],$Y$8)</f>
        <v>0</v>
      </c>
      <c r="AB80">
        <f>COUNTIF(テーブル1[[#This Row],[第１希望]:[第３希望]],$Y$9)</f>
        <v>0</v>
      </c>
      <c r="AC80">
        <f>COUNTIF(テーブル1[[#This Row],[第１希望]:[第３希望]],$Y$10)</f>
        <v>0</v>
      </c>
      <c r="AD80">
        <f>COUNTIF(テーブル1[[#This Row],[第１希望]:[第３希望]],$Y$11)</f>
        <v>0</v>
      </c>
      <c r="AE80">
        <f t="shared" si="8"/>
        <v>0</v>
      </c>
      <c r="AF80">
        <f>COUNTA(テーブル1[[#This Row],[第１希望]:[第３希望]])</f>
        <v>0</v>
      </c>
    </row>
    <row r="81" spans="1:32" x14ac:dyDescent="0.55000000000000004">
      <c r="A81" s="20">
        <f t="shared" si="9"/>
        <v>76</v>
      </c>
      <c r="B81" s="27"/>
      <c r="C81" s="27"/>
      <c r="D81" s="27" t="str">
        <f t="shared" si="10"/>
        <v/>
      </c>
      <c r="E81" s="24" t="str">
        <f t="shared" si="10"/>
        <v/>
      </c>
      <c r="F81" s="24"/>
      <c r="G81" s="28" t="str">
        <f>IF($B81="","",①始めに!$B$10)</f>
        <v/>
      </c>
      <c r="H81" s="25"/>
      <c r="I81" s="27"/>
      <c r="J81" s="27"/>
      <c r="K81" s="27"/>
      <c r="L81" s="27" t="str">
        <f>IF($B81="","",①始めに!$B$11)</f>
        <v/>
      </c>
      <c r="M81" s="27" t="str">
        <f>IF($B81="","",①始めに!$B$12)</f>
        <v/>
      </c>
      <c r="N81" s="27" t="str">
        <f>IF($B81="","",①始めに!$B$13)</f>
        <v/>
      </c>
      <c r="O81" s="35" t="str">
        <f t="shared" si="7"/>
        <v/>
      </c>
      <c r="W81" s="32">
        <v>0</v>
      </c>
      <c r="X81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81">
        <f>COUNTIF(テーブル1[[#This Row],[第１希望]:[第３希望]],$Y$7)</f>
        <v>0</v>
      </c>
      <c r="AA81">
        <f>COUNTIF(テーブル1[[#This Row],[第１希望]:[第３希望]],$Y$8)</f>
        <v>0</v>
      </c>
      <c r="AB81">
        <f>COUNTIF(テーブル1[[#This Row],[第１希望]:[第３希望]],$Y$9)</f>
        <v>0</v>
      </c>
      <c r="AC81">
        <f>COUNTIF(テーブル1[[#This Row],[第１希望]:[第３希望]],$Y$10)</f>
        <v>0</v>
      </c>
      <c r="AD81">
        <f>COUNTIF(テーブル1[[#This Row],[第１希望]:[第３希望]],$Y$11)</f>
        <v>0</v>
      </c>
      <c r="AE81">
        <f t="shared" si="8"/>
        <v>0</v>
      </c>
      <c r="AF81">
        <f>COUNTA(テーブル1[[#This Row],[第１希望]:[第３希望]])</f>
        <v>0</v>
      </c>
    </row>
    <row r="82" spans="1:32" x14ac:dyDescent="0.55000000000000004">
      <c r="A82" s="20">
        <f t="shared" si="9"/>
        <v>77</v>
      </c>
      <c r="B82" s="27"/>
      <c r="C82" s="27"/>
      <c r="D82" s="27" t="str">
        <f t="shared" si="10"/>
        <v/>
      </c>
      <c r="E82" s="24" t="str">
        <f t="shared" si="10"/>
        <v/>
      </c>
      <c r="F82" s="24"/>
      <c r="G82" s="28" t="str">
        <f>IF($B82="","",①始めに!$B$10)</f>
        <v/>
      </c>
      <c r="H82" s="25"/>
      <c r="I82" s="27"/>
      <c r="J82" s="27"/>
      <c r="K82" s="27"/>
      <c r="L82" s="27" t="str">
        <f>IF($B82="","",①始めに!$B$11)</f>
        <v/>
      </c>
      <c r="M82" s="27" t="str">
        <f>IF($B82="","",①始めに!$B$12)</f>
        <v/>
      </c>
      <c r="N82" s="27" t="str">
        <f>IF($B82="","",①始めに!$B$13)</f>
        <v/>
      </c>
      <c r="O82" s="35" t="str">
        <f t="shared" si="7"/>
        <v/>
      </c>
      <c r="W82" s="32">
        <v>0</v>
      </c>
      <c r="X82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82">
        <f>COUNTIF(テーブル1[[#This Row],[第１希望]:[第３希望]],$Y$7)</f>
        <v>0</v>
      </c>
      <c r="AA82">
        <f>COUNTIF(テーブル1[[#This Row],[第１希望]:[第３希望]],$Y$8)</f>
        <v>0</v>
      </c>
      <c r="AB82">
        <f>COUNTIF(テーブル1[[#This Row],[第１希望]:[第３希望]],$Y$9)</f>
        <v>0</v>
      </c>
      <c r="AC82">
        <f>COUNTIF(テーブル1[[#This Row],[第１希望]:[第３希望]],$Y$10)</f>
        <v>0</v>
      </c>
      <c r="AD82">
        <f>COUNTIF(テーブル1[[#This Row],[第１希望]:[第３希望]],$Y$11)</f>
        <v>0</v>
      </c>
      <c r="AE82">
        <f t="shared" si="8"/>
        <v>0</v>
      </c>
      <c r="AF82">
        <f>COUNTA(テーブル1[[#This Row],[第１希望]:[第３希望]])</f>
        <v>0</v>
      </c>
    </row>
    <row r="83" spans="1:32" x14ac:dyDescent="0.55000000000000004">
      <c r="A83" s="20">
        <f t="shared" si="9"/>
        <v>78</v>
      </c>
      <c r="B83" s="27"/>
      <c r="C83" s="27"/>
      <c r="D83" s="27" t="str">
        <f t="shared" si="10"/>
        <v/>
      </c>
      <c r="E83" s="24" t="str">
        <f t="shared" si="10"/>
        <v/>
      </c>
      <c r="F83" s="24"/>
      <c r="G83" s="28" t="str">
        <f>IF($B83="","",①始めに!$B$10)</f>
        <v/>
      </c>
      <c r="H83" s="25"/>
      <c r="I83" s="27"/>
      <c r="J83" s="27"/>
      <c r="K83" s="27"/>
      <c r="L83" s="27" t="str">
        <f>IF($B83="","",①始めに!$B$11)</f>
        <v/>
      </c>
      <c r="M83" s="27" t="str">
        <f>IF($B83="","",①始めに!$B$12)</f>
        <v/>
      </c>
      <c r="N83" s="27" t="str">
        <f>IF($B83="","",①始めに!$B$13)</f>
        <v/>
      </c>
      <c r="O83" s="35" t="str">
        <f t="shared" si="7"/>
        <v/>
      </c>
      <c r="W83" s="32">
        <v>0</v>
      </c>
      <c r="X83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83">
        <f>COUNTIF(テーブル1[[#This Row],[第１希望]:[第３希望]],$Y$7)</f>
        <v>0</v>
      </c>
      <c r="AA83">
        <f>COUNTIF(テーブル1[[#This Row],[第１希望]:[第３希望]],$Y$8)</f>
        <v>0</v>
      </c>
      <c r="AB83">
        <f>COUNTIF(テーブル1[[#This Row],[第１希望]:[第３希望]],$Y$9)</f>
        <v>0</v>
      </c>
      <c r="AC83">
        <f>COUNTIF(テーブル1[[#This Row],[第１希望]:[第３希望]],$Y$10)</f>
        <v>0</v>
      </c>
      <c r="AD83">
        <f>COUNTIF(テーブル1[[#This Row],[第１希望]:[第３希望]],$Y$11)</f>
        <v>0</v>
      </c>
      <c r="AE83">
        <f t="shared" si="8"/>
        <v>0</v>
      </c>
      <c r="AF83">
        <f>COUNTA(テーブル1[[#This Row],[第１希望]:[第３希望]])</f>
        <v>0</v>
      </c>
    </row>
    <row r="84" spans="1:32" x14ac:dyDescent="0.55000000000000004">
      <c r="A84" s="20">
        <f t="shared" si="9"/>
        <v>79</v>
      </c>
      <c r="B84" s="27"/>
      <c r="C84" s="27"/>
      <c r="D84" s="27" t="str">
        <f t="shared" si="10"/>
        <v/>
      </c>
      <c r="E84" s="24" t="str">
        <f t="shared" si="10"/>
        <v/>
      </c>
      <c r="F84" s="24"/>
      <c r="G84" s="28" t="str">
        <f>IF($B84="","",①始めに!$B$10)</f>
        <v/>
      </c>
      <c r="H84" s="25"/>
      <c r="I84" s="27"/>
      <c r="J84" s="27"/>
      <c r="K84" s="27"/>
      <c r="L84" s="27" t="str">
        <f>IF($B84="","",①始めに!$B$11)</f>
        <v/>
      </c>
      <c r="M84" s="27" t="str">
        <f>IF($B84="","",①始めに!$B$12)</f>
        <v/>
      </c>
      <c r="N84" s="27" t="str">
        <f>IF($B84="","",①始めに!$B$13)</f>
        <v/>
      </c>
      <c r="O84" s="35" t="str">
        <f t="shared" si="7"/>
        <v/>
      </c>
      <c r="W84" s="32">
        <v>0</v>
      </c>
      <c r="X84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84">
        <f>COUNTIF(テーブル1[[#This Row],[第１希望]:[第３希望]],$Y$7)</f>
        <v>0</v>
      </c>
      <c r="AA84">
        <f>COUNTIF(テーブル1[[#This Row],[第１希望]:[第３希望]],$Y$8)</f>
        <v>0</v>
      </c>
      <c r="AB84">
        <f>COUNTIF(テーブル1[[#This Row],[第１希望]:[第３希望]],$Y$9)</f>
        <v>0</v>
      </c>
      <c r="AC84">
        <f>COUNTIF(テーブル1[[#This Row],[第１希望]:[第３希望]],$Y$10)</f>
        <v>0</v>
      </c>
      <c r="AD84">
        <f>COUNTIF(テーブル1[[#This Row],[第１希望]:[第３希望]],$Y$11)</f>
        <v>0</v>
      </c>
      <c r="AE84">
        <f t="shared" si="8"/>
        <v>0</v>
      </c>
      <c r="AF84">
        <f>COUNTA(テーブル1[[#This Row],[第１希望]:[第３希望]])</f>
        <v>0</v>
      </c>
    </row>
    <row r="85" spans="1:32" x14ac:dyDescent="0.55000000000000004">
      <c r="A85" s="20">
        <f t="shared" si="9"/>
        <v>80</v>
      </c>
      <c r="B85" s="27"/>
      <c r="C85" s="27"/>
      <c r="D85" s="27" t="str">
        <f t="shared" si="10"/>
        <v/>
      </c>
      <c r="E85" s="24" t="str">
        <f t="shared" si="10"/>
        <v/>
      </c>
      <c r="F85" s="24"/>
      <c r="G85" s="28" t="str">
        <f>IF($B85="","",①始めに!$B$10)</f>
        <v/>
      </c>
      <c r="H85" s="25"/>
      <c r="I85" s="27"/>
      <c r="J85" s="27"/>
      <c r="K85" s="27"/>
      <c r="L85" s="27" t="str">
        <f>IF($B85="","",①始めに!$B$11)</f>
        <v/>
      </c>
      <c r="M85" s="27" t="str">
        <f>IF($B85="","",①始めに!$B$12)</f>
        <v/>
      </c>
      <c r="N85" s="27" t="str">
        <f>IF($B85="","",①始めに!$B$13)</f>
        <v/>
      </c>
      <c r="O85" s="35" t="str">
        <f t="shared" si="7"/>
        <v/>
      </c>
      <c r="W85" s="32">
        <v>0</v>
      </c>
      <c r="X85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85">
        <f>COUNTIF(テーブル1[[#This Row],[第１希望]:[第３希望]],$Y$7)</f>
        <v>0</v>
      </c>
      <c r="AA85">
        <f>COUNTIF(テーブル1[[#This Row],[第１希望]:[第３希望]],$Y$8)</f>
        <v>0</v>
      </c>
      <c r="AB85">
        <f>COUNTIF(テーブル1[[#This Row],[第１希望]:[第３希望]],$Y$9)</f>
        <v>0</v>
      </c>
      <c r="AC85">
        <f>COUNTIF(テーブル1[[#This Row],[第１希望]:[第３希望]],$Y$10)</f>
        <v>0</v>
      </c>
      <c r="AD85">
        <f>COUNTIF(テーブル1[[#This Row],[第１希望]:[第３希望]],$Y$11)</f>
        <v>0</v>
      </c>
      <c r="AE85">
        <f t="shared" si="8"/>
        <v>0</v>
      </c>
      <c r="AF85">
        <f>COUNTA(テーブル1[[#This Row],[第１希望]:[第３希望]])</f>
        <v>0</v>
      </c>
    </row>
    <row r="86" spans="1:32" x14ac:dyDescent="0.55000000000000004">
      <c r="A86" s="20">
        <f t="shared" si="9"/>
        <v>81</v>
      </c>
      <c r="B86" s="27"/>
      <c r="C86" s="27"/>
      <c r="D86" s="27" t="str">
        <f t="shared" si="10"/>
        <v/>
      </c>
      <c r="E86" s="24" t="str">
        <f t="shared" si="10"/>
        <v/>
      </c>
      <c r="F86" s="24"/>
      <c r="G86" s="28" t="str">
        <f>IF($B86="","",①始めに!$B$10)</f>
        <v/>
      </c>
      <c r="H86" s="25"/>
      <c r="I86" s="27"/>
      <c r="J86" s="27"/>
      <c r="K86" s="27"/>
      <c r="L86" s="27" t="str">
        <f>IF($B86="","",①始めに!$B$11)</f>
        <v/>
      </c>
      <c r="M86" s="27" t="str">
        <f>IF($B86="","",①始めに!$B$12)</f>
        <v/>
      </c>
      <c r="N86" s="27" t="str">
        <f>IF($B86="","",①始めに!$B$13)</f>
        <v/>
      </c>
      <c r="O86" s="35" t="str">
        <f t="shared" si="7"/>
        <v/>
      </c>
      <c r="W86" s="32">
        <v>0</v>
      </c>
      <c r="X86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86">
        <f>COUNTIF(テーブル1[[#This Row],[第１希望]:[第３希望]],$Y$7)</f>
        <v>0</v>
      </c>
      <c r="AA86">
        <f>COUNTIF(テーブル1[[#This Row],[第１希望]:[第３希望]],$Y$8)</f>
        <v>0</v>
      </c>
      <c r="AB86">
        <f>COUNTIF(テーブル1[[#This Row],[第１希望]:[第３希望]],$Y$9)</f>
        <v>0</v>
      </c>
      <c r="AC86">
        <f>COUNTIF(テーブル1[[#This Row],[第１希望]:[第３希望]],$Y$10)</f>
        <v>0</v>
      </c>
      <c r="AD86">
        <f>COUNTIF(テーブル1[[#This Row],[第１希望]:[第３希望]],$Y$11)</f>
        <v>0</v>
      </c>
      <c r="AE86">
        <f t="shared" si="8"/>
        <v>0</v>
      </c>
      <c r="AF86">
        <f>COUNTA(テーブル1[[#This Row],[第１希望]:[第３希望]])</f>
        <v>0</v>
      </c>
    </row>
    <row r="87" spans="1:32" x14ac:dyDescent="0.55000000000000004">
      <c r="A87" s="20">
        <f t="shared" si="9"/>
        <v>82</v>
      </c>
      <c r="B87" s="27"/>
      <c r="C87" s="27"/>
      <c r="D87" s="27" t="str">
        <f t="shared" si="10"/>
        <v/>
      </c>
      <c r="E87" s="24" t="str">
        <f t="shared" si="10"/>
        <v/>
      </c>
      <c r="F87" s="24"/>
      <c r="G87" s="28" t="str">
        <f>IF($B87="","",①始めに!$B$10)</f>
        <v/>
      </c>
      <c r="H87" s="25"/>
      <c r="I87" s="27"/>
      <c r="J87" s="27"/>
      <c r="K87" s="27"/>
      <c r="L87" s="27" t="str">
        <f>IF($B87="","",①始めに!$B$11)</f>
        <v/>
      </c>
      <c r="M87" s="27" t="str">
        <f>IF($B87="","",①始めに!$B$12)</f>
        <v/>
      </c>
      <c r="N87" s="27" t="str">
        <f>IF($B87="","",①始めに!$B$13)</f>
        <v/>
      </c>
      <c r="O87" s="35" t="str">
        <f t="shared" si="7"/>
        <v/>
      </c>
      <c r="W87" s="32">
        <v>0</v>
      </c>
      <c r="X87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87">
        <f>COUNTIF(テーブル1[[#This Row],[第１希望]:[第３希望]],$Y$7)</f>
        <v>0</v>
      </c>
      <c r="AA87">
        <f>COUNTIF(テーブル1[[#This Row],[第１希望]:[第３希望]],$Y$8)</f>
        <v>0</v>
      </c>
      <c r="AB87">
        <f>COUNTIF(テーブル1[[#This Row],[第１希望]:[第３希望]],$Y$9)</f>
        <v>0</v>
      </c>
      <c r="AC87">
        <f>COUNTIF(テーブル1[[#This Row],[第１希望]:[第３希望]],$Y$10)</f>
        <v>0</v>
      </c>
      <c r="AD87">
        <f>COUNTIF(テーブル1[[#This Row],[第１希望]:[第３希望]],$Y$11)</f>
        <v>0</v>
      </c>
      <c r="AE87">
        <f t="shared" si="8"/>
        <v>0</v>
      </c>
      <c r="AF87">
        <f>COUNTA(テーブル1[[#This Row],[第１希望]:[第３希望]])</f>
        <v>0</v>
      </c>
    </row>
    <row r="88" spans="1:32" x14ac:dyDescent="0.55000000000000004">
      <c r="A88" s="20">
        <f t="shared" si="9"/>
        <v>83</v>
      </c>
      <c r="B88" s="27"/>
      <c r="C88" s="27"/>
      <c r="D88" s="27" t="str">
        <f t="shared" si="10"/>
        <v/>
      </c>
      <c r="E88" s="24" t="str">
        <f t="shared" si="10"/>
        <v/>
      </c>
      <c r="F88" s="24"/>
      <c r="G88" s="28" t="str">
        <f>IF($B88="","",①始めに!$B$10)</f>
        <v/>
      </c>
      <c r="H88" s="25"/>
      <c r="I88" s="27"/>
      <c r="J88" s="27"/>
      <c r="K88" s="27"/>
      <c r="L88" s="27" t="str">
        <f>IF($B88="","",①始めに!$B$11)</f>
        <v/>
      </c>
      <c r="M88" s="27" t="str">
        <f>IF($B88="","",①始めに!$B$12)</f>
        <v/>
      </c>
      <c r="N88" s="27" t="str">
        <f>IF($B88="","",①始めに!$B$13)</f>
        <v/>
      </c>
      <c r="O88" s="35" t="str">
        <f t="shared" si="7"/>
        <v/>
      </c>
      <c r="W88" s="32">
        <v>0</v>
      </c>
      <c r="X88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88">
        <f>COUNTIF(テーブル1[[#This Row],[第１希望]:[第３希望]],$Y$7)</f>
        <v>0</v>
      </c>
      <c r="AA88">
        <f>COUNTIF(テーブル1[[#This Row],[第１希望]:[第３希望]],$Y$8)</f>
        <v>0</v>
      </c>
      <c r="AB88">
        <f>COUNTIF(テーブル1[[#This Row],[第１希望]:[第３希望]],$Y$9)</f>
        <v>0</v>
      </c>
      <c r="AC88">
        <f>COUNTIF(テーブル1[[#This Row],[第１希望]:[第３希望]],$Y$10)</f>
        <v>0</v>
      </c>
      <c r="AD88">
        <f>COUNTIF(テーブル1[[#This Row],[第１希望]:[第３希望]],$Y$11)</f>
        <v>0</v>
      </c>
      <c r="AE88">
        <f t="shared" si="8"/>
        <v>0</v>
      </c>
      <c r="AF88">
        <f>COUNTA(テーブル1[[#This Row],[第１希望]:[第３希望]])</f>
        <v>0</v>
      </c>
    </row>
    <row r="89" spans="1:32" x14ac:dyDescent="0.55000000000000004">
      <c r="A89" s="20">
        <f t="shared" si="9"/>
        <v>84</v>
      </c>
      <c r="B89" s="27"/>
      <c r="C89" s="27"/>
      <c r="D89" s="27" t="str">
        <f t="shared" si="10"/>
        <v/>
      </c>
      <c r="E89" s="24" t="str">
        <f t="shared" si="10"/>
        <v/>
      </c>
      <c r="F89" s="24"/>
      <c r="G89" s="28" t="str">
        <f>IF($B89="","",①始めに!$B$10)</f>
        <v/>
      </c>
      <c r="H89" s="25"/>
      <c r="I89" s="27"/>
      <c r="J89" s="27"/>
      <c r="K89" s="27"/>
      <c r="L89" s="27" t="str">
        <f>IF($B89="","",①始めに!$B$11)</f>
        <v/>
      </c>
      <c r="M89" s="27" t="str">
        <f>IF($B89="","",①始めに!$B$12)</f>
        <v/>
      </c>
      <c r="N89" s="27" t="str">
        <f>IF($B89="","",①始めに!$B$13)</f>
        <v/>
      </c>
      <c r="O89" s="35" t="str">
        <f t="shared" si="7"/>
        <v/>
      </c>
      <c r="W89" s="32">
        <v>0</v>
      </c>
      <c r="X89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89">
        <f>COUNTIF(テーブル1[[#This Row],[第１希望]:[第３希望]],$Y$7)</f>
        <v>0</v>
      </c>
      <c r="AA89">
        <f>COUNTIF(テーブル1[[#This Row],[第１希望]:[第３希望]],$Y$8)</f>
        <v>0</v>
      </c>
      <c r="AB89">
        <f>COUNTIF(テーブル1[[#This Row],[第１希望]:[第３希望]],$Y$9)</f>
        <v>0</v>
      </c>
      <c r="AC89">
        <f>COUNTIF(テーブル1[[#This Row],[第１希望]:[第３希望]],$Y$10)</f>
        <v>0</v>
      </c>
      <c r="AD89">
        <f>COUNTIF(テーブル1[[#This Row],[第１希望]:[第３希望]],$Y$11)</f>
        <v>0</v>
      </c>
      <c r="AE89">
        <f t="shared" si="8"/>
        <v>0</v>
      </c>
      <c r="AF89">
        <f>COUNTA(テーブル1[[#This Row],[第１希望]:[第３希望]])</f>
        <v>0</v>
      </c>
    </row>
    <row r="90" spans="1:32" x14ac:dyDescent="0.55000000000000004">
      <c r="A90" s="20">
        <f t="shared" si="9"/>
        <v>85</v>
      </c>
      <c r="B90" s="27"/>
      <c r="C90" s="27"/>
      <c r="D90" s="27" t="str">
        <f t="shared" si="10"/>
        <v/>
      </c>
      <c r="E90" s="24" t="str">
        <f t="shared" si="10"/>
        <v/>
      </c>
      <c r="F90" s="24"/>
      <c r="G90" s="28" t="str">
        <f>IF($B90="","",①始めに!$B$10)</f>
        <v/>
      </c>
      <c r="H90" s="25"/>
      <c r="I90" s="27"/>
      <c r="J90" s="27"/>
      <c r="K90" s="27"/>
      <c r="L90" s="27" t="str">
        <f>IF($B90="","",①始めに!$B$11)</f>
        <v/>
      </c>
      <c r="M90" s="27" t="str">
        <f>IF($B90="","",①始めに!$B$12)</f>
        <v/>
      </c>
      <c r="N90" s="27" t="str">
        <f>IF($B90="","",①始めに!$B$13)</f>
        <v/>
      </c>
      <c r="O90" s="35" t="str">
        <f t="shared" si="7"/>
        <v/>
      </c>
      <c r="W90" s="32">
        <v>0</v>
      </c>
      <c r="X90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90">
        <f>COUNTIF(テーブル1[[#This Row],[第１希望]:[第３希望]],$Y$7)</f>
        <v>0</v>
      </c>
      <c r="AA90">
        <f>COUNTIF(テーブル1[[#This Row],[第１希望]:[第３希望]],$Y$8)</f>
        <v>0</v>
      </c>
      <c r="AB90">
        <f>COUNTIF(テーブル1[[#This Row],[第１希望]:[第３希望]],$Y$9)</f>
        <v>0</v>
      </c>
      <c r="AC90">
        <f>COUNTIF(テーブル1[[#This Row],[第１希望]:[第３希望]],$Y$10)</f>
        <v>0</v>
      </c>
      <c r="AD90">
        <f>COUNTIF(テーブル1[[#This Row],[第１希望]:[第３希望]],$Y$11)</f>
        <v>0</v>
      </c>
      <c r="AE90">
        <f t="shared" si="8"/>
        <v>0</v>
      </c>
      <c r="AF90">
        <f>COUNTA(テーブル1[[#This Row],[第１希望]:[第３希望]])</f>
        <v>0</v>
      </c>
    </row>
    <row r="91" spans="1:32" x14ac:dyDescent="0.55000000000000004">
      <c r="A91" s="20">
        <f t="shared" si="9"/>
        <v>86</v>
      </c>
      <c r="B91" s="27"/>
      <c r="C91" s="27"/>
      <c r="D91" s="27" t="str">
        <f t="shared" si="10"/>
        <v/>
      </c>
      <c r="E91" s="24" t="str">
        <f t="shared" si="10"/>
        <v/>
      </c>
      <c r="F91" s="24"/>
      <c r="G91" s="28" t="str">
        <f>IF($B91="","",①始めに!$B$10)</f>
        <v/>
      </c>
      <c r="H91" s="25"/>
      <c r="I91" s="27"/>
      <c r="J91" s="27"/>
      <c r="K91" s="27"/>
      <c r="L91" s="27" t="str">
        <f>IF($B91="","",①始めに!$B$11)</f>
        <v/>
      </c>
      <c r="M91" s="27" t="str">
        <f>IF($B91="","",①始めに!$B$12)</f>
        <v/>
      </c>
      <c r="N91" s="27" t="str">
        <f>IF($B91="","",①始めに!$B$13)</f>
        <v/>
      </c>
      <c r="O91" s="35" t="str">
        <f t="shared" si="7"/>
        <v/>
      </c>
      <c r="W91" s="32">
        <v>0</v>
      </c>
      <c r="X91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91">
        <f>COUNTIF(テーブル1[[#This Row],[第１希望]:[第３希望]],$Y$7)</f>
        <v>0</v>
      </c>
      <c r="AA91">
        <f>COUNTIF(テーブル1[[#This Row],[第１希望]:[第３希望]],$Y$8)</f>
        <v>0</v>
      </c>
      <c r="AB91">
        <f>COUNTIF(テーブル1[[#This Row],[第１希望]:[第３希望]],$Y$9)</f>
        <v>0</v>
      </c>
      <c r="AC91">
        <f>COUNTIF(テーブル1[[#This Row],[第１希望]:[第３希望]],$Y$10)</f>
        <v>0</v>
      </c>
      <c r="AD91">
        <f>COUNTIF(テーブル1[[#This Row],[第１希望]:[第３希望]],$Y$11)</f>
        <v>0</v>
      </c>
      <c r="AE91">
        <f t="shared" si="8"/>
        <v>0</v>
      </c>
      <c r="AF91">
        <f>COUNTA(テーブル1[[#This Row],[第１希望]:[第３希望]])</f>
        <v>0</v>
      </c>
    </row>
    <row r="92" spans="1:32" x14ac:dyDescent="0.55000000000000004">
      <c r="A92" s="20">
        <f t="shared" si="9"/>
        <v>87</v>
      </c>
      <c r="B92" s="27"/>
      <c r="C92" s="27"/>
      <c r="D92" s="27" t="str">
        <f t="shared" si="10"/>
        <v/>
      </c>
      <c r="E92" s="24" t="str">
        <f t="shared" si="10"/>
        <v/>
      </c>
      <c r="F92" s="24"/>
      <c r="G92" s="28" t="str">
        <f>IF($B92="","",①始めに!$B$10)</f>
        <v/>
      </c>
      <c r="H92" s="25"/>
      <c r="I92" s="27"/>
      <c r="J92" s="27"/>
      <c r="K92" s="27"/>
      <c r="L92" s="27" t="str">
        <f>IF($B92="","",①始めに!$B$11)</f>
        <v/>
      </c>
      <c r="M92" s="27" t="str">
        <f>IF($B92="","",①始めに!$B$12)</f>
        <v/>
      </c>
      <c r="N92" s="27" t="str">
        <f>IF($B92="","",①始めに!$B$13)</f>
        <v/>
      </c>
      <c r="O92" s="35" t="str">
        <f t="shared" si="7"/>
        <v/>
      </c>
      <c r="W92" s="32">
        <v>0</v>
      </c>
      <c r="X92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92">
        <f>COUNTIF(テーブル1[[#This Row],[第１希望]:[第３希望]],$Y$7)</f>
        <v>0</v>
      </c>
      <c r="AA92">
        <f>COUNTIF(テーブル1[[#This Row],[第１希望]:[第３希望]],$Y$8)</f>
        <v>0</v>
      </c>
      <c r="AB92">
        <f>COUNTIF(テーブル1[[#This Row],[第１希望]:[第３希望]],$Y$9)</f>
        <v>0</v>
      </c>
      <c r="AC92">
        <f>COUNTIF(テーブル1[[#This Row],[第１希望]:[第３希望]],$Y$10)</f>
        <v>0</v>
      </c>
      <c r="AD92">
        <f>COUNTIF(テーブル1[[#This Row],[第１希望]:[第３希望]],$Y$11)</f>
        <v>0</v>
      </c>
      <c r="AE92">
        <f t="shared" si="8"/>
        <v>0</v>
      </c>
      <c r="AF92">
        <f>COUNTA(テーブル1[[#This Row],[第１希望]:[第３希望]])</f>
        <v>0</v>
      </c>
    </row>
    <row r="93" spans="1:32" x14ac:dyDescent="0.55000000000000004">
      <c r="A93" s="20">
        <f t="shared" si="9"/>
        <v>88</v>
      </c>
      <c r="B93" s="27"/>
      <c r="C93" s="27"/>
      <c r="D93" s="27" t="str">
        <f t="shared" si="10"/>
        <v/>
      </c>
      <c r="E93" s="24" t="str">
        <f t="shared" si="10"/>
        <v/>
      </c>
      <c r="F93" s="24"/>
      <c r="G93" s="28" t="str">
        <f>IF($B93="","",①始めに!$B$10)</f>
        <v/>
      </c>
      <c r="H93" s="25"/>
      <c r="I93" s="27"/>
      <c r="J93" s="27"/>
      <c r="K93" s="27"/>
      <c r="L93" s="27" t="str">
        <f>IF($B93="","",①始めに!$B$11)</f>
        <v/>
      </c>
      <c r="M93" s="27" t="str">
        <f>IF($B93="","",①始めに!$B$12)</f>
        <v/>
      </c>
      <c r="N93" s="27" t="str">
        <f>IF($B93="","",①始めに!$B$13)</f>
        <v/>
      </c>
      <c r="O93" s="35" t="str">
        <f t="shared" si="7"/>
        <v/>
      </c>
      <c r="W93" s="32">
        <v>0</v>
      </c>
      <c r="X93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93">
        <f>COUNTIF(テーブル1[[#This Row],[第１希望]:[第３希望]],$Y$7)</f>
        <v>0</v>
      </c>
      <c r="AA93">
        <f>COUNTIF(テーブル1[[#This Row],[第１希望]:[第３希望]],$Y$8)</f>
        <v>0</v>
      </c>
      <c r="AB93">
        <f>COUNTIF(テーブル1[[#This Row],[第１希望]:[第３希望]],$Y$9)</f>
        <v>0</v>
      </c>
      <c r="AC93">
        <f>COUNTIF(テーブル1[[#This Row],[第１希望]:[第３希望]],$Y$10)</f>
        <v>0</v>
      </c>
      <c r="AD93">
        <f>COUNTIF(テーブル1[[#This Row],[第１希望]:[第３希望]],$Y$11)</f>
        <v>0</v>
      </c>
      <c r="AE93">
        <f t="shared" si="8"/>
        <v>0</v>
      </c>
      <c r="AF93">
        <f>COUNTA(テーブル1[[#This Row],[第１希望]:[第３希望]])</f>
        <v>0</v>
      </c>
    </row>
    <row r="94" spans="1:32" x14ac:dyDescent="0.55000000000000004">
      <c r="A94" s="20">
        <f t="shared" si="9"/>
        <v>89</v>
      </c>
      <c r="B94" s="27"/>
      <c r="C94" s="27"/>
      <c r="D94" s="27" t="str">
        <f t="shared" si="10"/>
        <v/>
      </c>
      <c r="E94" s="24" t="str">
        <f t="shared" si="10"/>
        <v/>
      </c>
      <c r="F94" s="24"/>
      <c r="G94" s="28" t="str">
        <f>IF($B94="","",①始めに!$B$10)</f>
        <v/>
      </c>
      <c r="H94" s="25"/>
      <c r="I94" s="27"/>
      <c r="J94" s="27"/>
      <c r="K94" s="27"/>
      <c r="L94" s="27" t="str">
        <f>IF($B94="","",①始めに!$B$11)</f>
        <v/>
      </c>
      <c r="M94" s="27" t="str">
        <f>IF($B94="","",①始めに!$B$12)</f>
        <v/>
      </c>
      <c r="N94" s="27" t="str">
        <f>IF($B94="","",①始めに!$B$13)</f>
        <v/>
      </c>
      <c r="O94" s="35" t="str">
        <f t="shared" si="7"/>
        <v/>
      </c>
      <c r="W94" s="32">
        <v>0</v>
      </c>
      <c r="X94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94">
        <f>COUNTIF(テーブル1[[#This Row],[第１希望]:[第３希望]],$Y$7)</f>
        <v>0</v>
      </c>
      <c r="AA94">
        <f>COUNTIF(テーブル1[[#This Row],[第１希望]:[第３希望]],$Y$8)</f>
        <v>0</v>
      </c>
      <c r="AB94">
        <f>COUNTIF(テーブル1[[#This Row],[第１希望]:[第３希望]],$Y$9)</f>
        <v>0</v>
      </c>
      <c r="AC94">
        <f>COUNTIF(テーブル1[[#This Row],[第１希望]:[第３希望]],$Y$10)</f>
        <v>0</v>
      </c>
      <c r="AD94">
        <f>COUNTIF(テーブル1[[#This Row],[第１希望]:[第３希望]],$Y$11)</f>
        <v>0</v>
      </c>
      <c r="AE94">
        <f t="shared" si="8"/>
        <v>0</v>
      </c>
      <c r="AF94">
        <f>COUNTA(テーブル1[[#This Row],[第１希望]:[第３希望]])</f>
        <v>0</v>
      </c>
    </row>
    <row r="95" spans="1:32" x14ac:dyDescent="0.55000000000000004">
      <c r="A95" s="20">
        <f t="shared" si="9"/>
        <v>90</v>
      </c>
      <c r="B95" s="27"/>
      <c r="C95" s="27"/>
      <c r="D95" s="27" t="str">
        <f t="shared" si="10"/>
        <v/>
      </c>
      <c r="E95" s="24" t="str">
        <f t="shared" si="10"/>
        <v/>
      </c>
      <c r="F95" s="24"/>
      <c r="G95" s="28" t="str">
        <f>IF($B95="","",①始めに!$B$10)</f>
        <v/>
      </c>
      <c r="H95" s="25"/>
      <c r="I95" s="27"/>
      <c r="J95" s="27"/>
      <c r="K95" s="27"/>
      <c r="L95" s="27" t="str">
        <f>IF($B95="","",①始めに!$B$11)</f>
        <v/>
      </c>
      <c r="M95" s="27" t="str">
        <f>IF($B95="","",①始めに!$B$12)</f>
        <v/>
      </c>
      <c r="N95" s="27" t="str">
        <f>IF($B95="","",①始めに!$B$13)</f>
        <v/>
      </c>
      <c r="O95" s="35" t="str">
        <f t="shared" si="7"/>
        <v/>
      </c>
      <c r="W95" s="32">
        <v>0</v>
      </c>
      <c r="X95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95">
        <f>COUNTIF(テーブル1[[#This Row],[第１希望]:[第３希望]],$Y$7)</f>
        <v>0</v>
      </c>
      <c r="AA95">
        <f>COUNTIF(テーブル1[[#This Row],[第１希望]:[第３希望]],$Y$8)</f>
        <v>0</v>
      </c>
      <c r="AB95">
        <f>COUNTIF(テーブル1[[#This Row],[第１希望]:[第３希望]],$Y$9)</f>
        <v>0</v>
      </c>
      <c r="AC95">
        <f>COUNTIF(テーブル1[[#This Row],[第１希望]:[第３希望]],$Y$10)</f>
        <v>0</v>
      </c>
      <c r="AD95">
        <f>COUNTIF(テーブル1[[#This Row],[第１希望]:[第３希望]],$Y$11)</f>
        <v>0</v>
      </c>
      <c r="AE95">
        <f t="shared" si="8"/>
        <v>0</v>
      </c>
      <c r="AF95">
        <f>COUNTA(テーブル1[[#This Row],[第１希望]:[第３希望]])</f>
        <v>0</v>
      </c>
    </row>
    <row r="96" spans="1:32" x14ac:dyDescent="0.55000000000000004">
      <c r="A96" s="20">
        <f t="shared" si="9"/>
        <v>91</v>
      </c>
      <c r="B96" s="27"/>
      <c r="C96" s="27"/>
      <c r="D96" s="27" t="str">
        <f t="shared" si="10"/>
        <v/>
      </c>
      <c r="E96" s="24" t="str">
        <f t="shared" si="10"/>
        <v/>
      </c>
      <c r="F96" s="24"/>
      <c r="G96" s="28" t="str">
        <f>IF($B96="","",①始めに!$B$10)</f>
        <v/>
      </c>
      <c r="H96" s="25"/>
      <c r="I96" s="27"/>
      <c r="J96" s="27"/>
      <c r="K96" s="27"/>
      <c r="L96" s="27" t="str">
        <f>IF($B96="","",①始めに!$B$11)</f>
        <v/>
      </c>
      <c r="M96" s="27" t="str">
        <f>IF($B96="","",①始めに!$B$12)</f>
        <v/>
      </c>
      <c r="N96" s="27" t="str">
        <f>IF($B96="","",①始めに!$B$13)</f>
        <v/>
      </c>
      <c r="O96" s="35" t="str">
        <f t="shared" si="7"/>
        <v/>
      </c>
      <c r="W96" s="32">
        <v>0</v>
      </c>
      <c r="X96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96">
        <f>COUNTIF(テーブル1[[#This Row],[第１希望]:[第３希望]],$Y$7)</f>
        <v>0</v>
      </c>
      <c r="AA96">
        <f>COUNTIF(テーブル1[[#This Row],[第１希望]:[第３希望]],$Y$8)</f>
        <v>0</v>
      </c>
      <c r="AB96">
        <f>COUNTIF(テーブル1[[#This Row],[第１希望]:[第３希望]],$Y$9)</f>
        <v>0</v>
      </c>
      <c r="AC96">
        <f>COUNTIF(テーブル1[[#This Row],[第１希望]:[第３希望]],$Y$10)</f>
        <v>0</v>
      </c>
      <c r="AD96">
        <f>COUNTIF(テーブル1[[#This Row],[第１希望]:[第３希望]],$Y$11)</f>
        <v>0</v>
      </c>
      <c r="AE96">
        <f t="shared" si="8"/>
        <v>0</v>
      </c>
      <c r="AF96">
        <f>COUNTA(テーブル1[[#This Row],[第１希望]:[第３希望]])</f>
        <v>0</v>
      </c>
    </row>
    <row r="97" spans="1:32" x14ac:dyDescent="0.55000000000000004">
      <c r="A97" s="20">
        <f t="shared" si="9"/>
        <v>92</v>
      </c>
      <c r="B97" s="27"/>
      <c r="C97" s="27"/>
      <c r="D97" s="27" t="str">
        <f t="shared" si="10"/>
        <v/>
      </c>
      <c r="E97" s="24" t="str">
        <f t="shared" si="10"/>
        <v/>
      </c>
      <c r="F97" s="24"/>
      <c r="G97" s="28" t="str">
        <f>IF($B97="","",①始めに!$B$10)</f>
        <v/>
      </c>
      <c r="H97" s="25"/>
      <c r="I97" s="27"/>
      <c r="J97" s="27"/>
      <c r="K97" s="27"/>
      <c r="L97" s="27" t="str">
        <f>IF($B97="","",①始めに!$B$11)</f>
        <v/>
      </c>
      <c r="M97" s="27" t="str">
        <f>IF($B97="","",①始めに!$B$12)</f>
        <v/>
      </c>
      <c r="N97" s="27" t="str">
        <f>IF($B97="","",①始めに!$B$13)</f>
        <v/>
      </c>
      <c r="O97" s="35" t="str">
        <f t="shared" si="7"/>
        <v/>
      </c>
      <c r="W97" s="32">
        <v>0</v>
      </c>
      <c r="X97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97">
        <f>COUNTIF(テーブル1[[#This Row],[第１希望]:[第３希望]],$Y$7)</f>
        <v>0</v>
      </c>
      <c r="AA97">
        <f>COUNTIF(テーブル1[[#This Row],[第１希望]:[第３希望]],$Y$8)</f>
        <v>0</v>
      </c>
      <c r="AB97">
        <f>COUNTIF(テーブル1[[#This Row],[第１希望]:[第３希望]],$Y$9)</f>
        <v>0</v>
      </c>
      <c r="AC97">
        <f>COUNTIF(テーブル1[[#This Row],[第１希望]:[第３希望]],$Y$10)</f>
        <v>0</v>
      </c>
      <c r="AD97">
        <f>COUNTIF(テーブル1[[#This Row],[第１希望]:[第３希望]],$Y$11)</f>
        <v>0</v>
      </c>
      <c r="AE97">
        <f t="shared" si="8"/>
        <v>0</v>
      </c>
      <c r="AF97">
        <f>COUNTA(テーブル1[[#This Row],[第１希望]:[第３希望]])</f>
        <v>0</v>
      </c>
    </row>
    <row r="98" spans="1:32" x14ac:dyDescent="0.55000000000000004">
      <c r="A98" s="20">
        <f t="shared" si="9"/>
        <v>93</v>
      </c>
      <c r="B98" s="27"/>
      <c r="C98" s="27"/>
      <c r="D98" s="27" t="str">
        <f t="shared" si="10"/>
        <v/>
      </c>
      <c r="E98" s="24" t="str">
        <f t="shared" si="10"/>
        <v/>
      </c>
      <c r="F98" s="24"/>
      <c r="G98" s="28" t="str">
        <f>IF($B98="","",①始めに!$B$10)</f>
        <v/>
      </c>
      <c r="H98" s="25"/>
      <c r="I98" s="27"/>
      <c r="J98" s="27"/>
      <c r="K98" s="27"/>
      <c r="L98" s="27" t="str">
        <f>IF($B98="","",①始めに!$B$11)</f>
        <v/>
      </c>
      <c r="M98" s="27" t="str">
        <f>IF($B98="","",①始めに!$B$12)</f>
        <v/>
      </c>
      <c r="N98" s="27" t="str">
        <f>IF($B98="","",①始めに!$B$13)</f>
        <v/>
      </c>
      <c r="O98" s="35" t="str">
        <f t="shared" si="7"/>
        <v/>
      </c>
      <c r="W98" s="32">
        <v>0</v>
      </c>
      <c r="X98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98">
        <f>COUNTIF(テーブル1[[#This Row],[第１希望]:[第３希望]],$Y$7)</f>
        <v>0</v>
      </c>
      <c r="AA98">
        <f>COUNTIF(テーブル1[[#This Row],[第１希望]:[第３希望]],$Y$8)</f>
        <v>0</v>
      </c>
      <c r="AB98">
        <f>COUNTIF(テーブル1[[#This Row],[第１希望]:[第３希望]],$Y$9)</f>
        <v>0</v>
      </c>
      <c r="AC98">
        <f>COUNTIF(テーブル1[[#This Row],[第１希望]:[第３希望]],$Y$10)</f>
        <v>0</v>
      </c>
      <c r="AD98">
        <f>COUNTIF(テーブル1[[#This Row],[第１希望]:[第３希望]],$Y$11)</f>
        <v>0</v>
      </c>
      <c r="AE98">
        <f t="shared" si="8"/>
        <v>0</v>
      </c>
      <c r="AF98">
        <f>COUNTA(テーブル1[[#This Row],[第１希望]:[第３希望]])</f>
        <v>0</v>
      </c>
    </row>
    <row r="99" spans="1:32" x14ac:dyDescent="0.55000000000000004">
      <c r="A99" s="20">
        <f t="shared" si="9"/>
        <v>94</v>
      </c>
      <c r="B99" s="27"/>
      <c r="C99" s="27"/>
      <c r="D99" s="27" t="str">
        <f t="shared" si="10"/>
        <v/>
      </c>
      <c r="E99" s="24" t="str">
        <f t="shared" si="10"/>
        <v/>
      </c>
      <c r="F99" s="24"/>
      <c r="G99" s="28" t="str">
        <f>IF($B99="","",①始めに!$B$10)</f>
        <v/>
      </c>
      <c r="H99" s="25"/>
      <c r="I99" s="27"/>
      <c r="J99" s="27"/>
      <c r="K99" s="27"/>
      <c r="L99" s="27" t="str">
        <f>IF($B99="","",①始めに!$B$11)</f>
        <v/>
      </c>
      <c r="M99" s="27" t="str">
        <f>IF($B99="","",①始めに!$B$12)</f>
        <v/>
      </c>
      <c r="N99" s="27" t="str">
        <f>IF($B99="","",①始めに!$B$13)</f>
        <v/>
      </c>
      <c r="O99" s="35" t="str">
        <f t="shared" si="7"/>
        <v/>
      </c>
      <c r="W99" s="32">
        <v>0</v>
      </c>
      <c r="X99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99">
        <f>COUNTIF(テーブル1[[#This Row],[第１希望]:[第３希望]],$Y$7)</f>
        <v>0</v>
      </c>
      <c r="AA99">
        <f>COUNTIF(テーブル1[[#This Row],[第１希望]:[第３希望]],$Y$8)</f>
        <v>0</v>
      </c>
      <c r="AB99">
        <f>COUNTIF(テーブル1[[#This Row],[第１希望]:[第３希望]],$Y$9)</f>
        <v>0</v>
      </c>
      <c r="AC99">
        <f>COUNTIF(テーブル1[[#This Row],[第１希望]:[第３希望]],$Y$10)</f>
        <v>0</v>
      </c>
      <c r="AD99">
        <f>COUNTIF(テーブル1[[#This Row],[第１希望]:[第３希望]],$Y$11)</f>
        <v>0</v>
      </c>
      <c r="AE99">
        <f t="shared" si="8"/>
        <v>0</v>
      </c>
      <c r="AF99">
        <f>COUNTA(テーブル1[[#This Row],[第１希望]:[第３希望]])</f>
        <v>0</v>
      </c>
    </row>
    <row r="100" spans="1:32" x14ac:dyDescent="0.55000000000000004">
      <c r="A100" s="20">
        <f t="shared" si="9"/>
        <v>95</v>
      </c>
      <c r="B100" s="27"/>
      <c r="C100" s="27"/>
      <c r="D100" s="27" t="str">
        <f t="shared" si="10"/>
        <v/>
      </c>
      <c r="E100" s="24" t="str">
        <f t="shared" si="10"/>
        <v/>
      </c>
      <c r="F100" s="24"/>
      <c r="G100" s="28" t="str">
        <f>IF($B100="","",①始めに!$B$10)</f>
        <v/>
      </c>
      <c r="H100" s="25"/>
      <c r="I100" s="27"/>
      <c r="J100" s="27"/>
      <c r="K100" s="27"/>
      <c r="L100" s="27" t="str">
        <f>IF($B100="","",①始めに!$B$11)</f>
        <v/>
      </c>
      <c r="M100" s="27" t="str">
        <f>IF($B100="","",①始めに!$B$12)</f>
        <v/>
      </c>
      <c r="N100" s="27" t="str">
        <f>IF($B100="","",①始めに!$B$13)</f>
        <v/>
      </c>
      <c r="O100" s="35" t="str">
        <f t="shared" si="7"/>
        <v/>
      </c>
      <c r="W100" s="32">
        <v>0</v>
      </c>
      <c r="X100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100">
        <f>COUNTIF(テーブル1[[#This Row],[第１希望]:[第３希望]],$Y$7)</f>
        <v>0</v>
      </c>
      <c r="AA100">
        <f>COUNTIF(テーブル1[[#This Row],[第１希望]:[第３希望]],$Y$8)</f>
        <v>0</v>
      </c>
      <c r="AB100">
        <f>COUNTIF(テーブル1[[#This Row],[第１希望]:[第３希望]],$Y$9)</f>
        <v>0</v>
      </c>
      <c r="AC100">
        <f>COUNTIF(テーブル1[[#This Row],[第１希望]:[第３希望]],$Y$10)</f>
        <v>0</v>
      </c>
      <c r="AD100">
        <f>COUNTIF(テーブル1[[#This Row],[第１希望]:[第３希望]],$Y$11)</f>
        <v>0</v>
      </c>
      <c r="AE100">
        <f t="shared" si="8"/>
        <v>0</v>
      </c>
      <c r="AF100">
        <f>COUNTA(テーブル1[[#This Row],[第１希望]:[第３希望]])</f>
        <v>0</v>
      </c>
    </row>
    <row r="101" spans="1:32" x14ac:dyDescent="0.55000000000000004">
      <c r="A101" s="20">
        <f t="shared" si="9"/>
        <v>96</v>
      </c>
      <c r="B101" s="27"/>
      <c r="C101" s="27"/>
      <c r="D101" s="27" t="str">
        <f t="shared" si="10"/>
        <v/>
      </c>
      <c r="E101" s="24" t="str">
        <f t="shared" si="10"/>
        <v/>
      </c>
      <c r="F101" s="24"/>
      <c r="G101" s="28" t="str">
        <f>IF($B101="","",①始めに!$B$10)</f>
        <v/>
      </c>
      <c r="H101" s="25"/>
      <c r="I101" s="27"/>
      <c r="J101" s="27"/>
      <c r="K101" s="27"/>
      <c r="L101" s="27" t="str">
        <f>IF($B101="","",①始めに!$B$11)</f>
        <v/>
      </c>
      <c r="M101" s="27" t="str">
        <f>IF($B101="","",①始めに!$B$12)</f>
        <v/>
      </c>
      <c r="N101" s="27" t="str">
        <f>IF($B101="","",①始めに!$B$13)</f>
        <v/>
      </c>
      <c r="O101" s="35" t="str">
        <f t="shared" si="7"/>
        <v/>
      </c>
      <c r="W101" s="32">
        <v>0</v>
      </c>
      <c r="X101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101">
        <f>COUNTIF(テーブル1[[#This Row],[第１希望]:[第３希望]],$Y$7)</f>
        <v>0</v>
      </c>
      <c r="AA101">
        <f>COUNTIF(テーブル1[[#This Row],[第１希望]:[第３希望]],$Y$8)</f>
        <v>0</v>
      </c>
      <c r="AB101">
        <f>COUNTIF(テーブル1[[#This Row],[第１希望]:[第３希望]],$Y$9)</f>
        <v>0</v>
      </c>
      <c r="AC101">
        <f>COUNTIF(テーブル1[[#This Row],[第１希望]:[第３希望]],$Y$10)</f>
        <v>0</v>
      </c>
      <c r="AD101">
        <f>COUNTIF(テーブル1[[#This Row],[第１希望]:[第３希望]],$Y$11)</f>
        <v>0</v>
      </c>
      <c r="AE101">
        <f t="shared" si="8"/>
        <v>0</v>
      </c>
      <c r="AF101">
        <f>COUNTA(テーブル1[[#This Row],[第１希望]:[第３希望]])</f>
        <v>0</v>
      </c>
    </row>
    <row r="102" spans="1:32" x14ac:dyDescent="0.55000000000000004">
      <c r="A102" s="20">
        <f t="shared" si="9"/>
        <v>97</v>
      </c>
      <c r="B102" s="27"/>
      <c r="C102" s="27"/>
      <c r="D102" s="27" t="str">
        <f t="shared" si="10"/>
        <v/>
      </c>
      <c r="E102" s="24" t="str">
        <f t="shared" si="10"/>
        <v/>
      </c>
      <c r="F102" s="24"/>
      <c r="G102" s="28" t="str">
        <f>IF($B102="","",①始めに!$B$10)</f>
        <v/>
      </c>
      <c r="H102" s="25"/>
      <c r="I102" s="27"/>
      <c r="J102" s="27"/>
      <c r="K102" s="27"/>
      <c r="L102" s="27" t="str">
        <f>IF($B102="","",①始めに!$B$11)</f>
        <v/>
      </c>
      <c r="M102" s="27" t="str">
        <f>IF($B102="","",①始めに!$B$12)</f>
        <v/>
      </c>
      <c r="N102" s="27" t="str">
        <f>IF($B102="","",①始めに!$B$13)</f>
        <v/>
      </c>
      <c r="O102" s="35" t="str">
        <f t="shared" si="7"/>
        <v/>
      </c>
      <c r="W102" s="32">
        <v>0</v>
      </c>
      <c r="X102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102">
        <f>COUNTIF(テーブル1[[#This Row],[第１希望]:[第３希望]],$Y$7)</f>
        <v>0</v>
      </c>
      <c r="AA102">
        <f>COUNTIF(テーブル1[[#This Row],[第１希望]:[第３希望]],$Y$8)</f>
        <v>0</v>
      </c>
      <c r="AB102">
        <f>COUNTIF(テーブル1[[#This Row],[第１希望]:[第３希望]],$Y$9)</f>
        <v>0</v>
      </c>
      <c r="AC102">
        <f>COUNTIF(テーブル1[[#This Row],[第１希望]:[第３希望]],$Y$10)</f>
        <v>0</v>
      </c>
      <c r="AD102">
        <f>COUNTIF(テーブル1[[#This Row],[第１希望]:[第３希望]],$Y$11)</f>
        <v>0</v>
      </c>
      <c r="AE102">
        <f t="shared" si="8"/>
        <v>0</v>
      </c>
      <c r="AF102">
        <f>COUNTA(テーブル1[[#This Row],[第１希望]:[第３希望]])</f>
        <v>0</v>
      </c>
    </row>
    <row r="103" spans="1:32" x14ac:dyDescent="0.55000000000000004">
      <c r="A103" s="20">
        <f t="shared" si="9"/>
        <v>98</v>
      </c>
      <c r="B103" s="27"/>
      <c r="C103" s="27"/>
      <c r="D103" s="27" t="str">
        <f t="shared" si="10"/>
        <v/>
      </c>
      <c r="E103" s="24" t="str">
        <f t="shared" si="10"/>
        <v/>
      </c>
      <c r="F103" s="24"/>
      <c r="G103" s="28" t="str">
        <f>IF($B103="","",①始めに!$B$10)</f>
        <v/>
      </c>
      <c r="H103" s="25"/>
      <c r="I103" s="27"/>
      <c r="J103" s="27"/>
      <c r="K103" s="27"/>
      <c r="L103" s="27" t="str">
        <f>IF($B103="","",①始めに!$B$11)</f>
        <v/>
      </c>
      <c r="M103" s="27" t="str">
        <f>IF($B103="","",①始めに!$B$12)</f>
        <v/>
      </c>
      <c r="N103" s="27" t="str">
        <f>IF($B103="","",①始めに!$B$13)</f>
        <v/>
      </c>
      <c r="O103" s="35" t="str">
        <f t="shared" si="7"/>
        <v/>
      </c>
      <c r="W103" s="32">
        <v>0</v>
      </c>
      <c r="X103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103">
        <f>COUNTIF(テーブル1[[#This Row],[第１希望]:[第３希望]],$Y$7)</f>
        <v>0</v>
      </c>
      <c r="AA103">
        <f>COUNTIF(テーブル1[[#This Row],[第１希望]:[第３希望]],$Y$8)</f>
        <v>0</v>
      </c>
      <c r="AB103">
        <f>COUNTIF(テーブル1[[#This Row],[第１希望]:[第３希望]],$Y$9)</f>
        <v>0</v>
      </c>
      <c r="AC103">
        <f>COUNTIF(テーブル1[[#This Row],[第１希望]:[第３希望]],$Y$10)</f>
        <v>0</v>
      </c>
      <c r="AD103">
        <f>COUNTIF(テーブル1[[#This Row],[第１希望]:[第３希望]],$Y$11)</f>
        <v>0</v>
      </c>
      <c r="AE103">
        <f t="shared" si="8"/>
        <v>0</v>
      </c>
      <c r="AF103">
        <f>COUNTA(テーブル1[[#This Row],[第１希望]:[第３希望]])</f>
        <v>0</v>
      </c>
    </row>
    <row r="104" spans="1:32" x14ac:dyDescent="0.55000000000000004">
      <c r="A104" s="20">
        <f t="shared" si="9"/>
        <v>99</v>
      </c>
      <c r="B104" s="27"/>
      <c r="C104" s="27"/>
      <c r="D104" s="27" t="str">
        <f t="shared" si="10"/>
        <v/>
      </c>
      <c r="E104" s="24" t="str">
        <f t="shared" si="10"/>
        <v/>
      </c>
      <c r="F104" s="24"/>
      <c r="G104" s="28" t="str">
        <f>IF($B104="","",①始めに!$B$10)</f>
        <v/>
      </c>
      <c r="H104" s="25"/>
      <c r="I104" s="27"/>
      <c r="J104" s="27"/>
      <c r="K104" s="27"/>
      <c r="L104" s="27" t="str">
        <f>IF($B104="","",①始めに!$B$11)</f>
        <v/>
      </c>
      <c r="M104" s="27" t="str">
        <f>IF($B104="","",①始めに!$B$12)</f>
        <v/>
      </c>
      <c r="N104" s="27" t="str">
        <f>IF($B104="","",①始めに!$B$13)</f>
        <v/>
      </c>
      <c r="O104" s="35" t="str">
        <f t="shared" si="7"/>
        <v/>
      </c>
      <c r="W104" s="32">
        <v>0</v>
      </c>
      <c r="X104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104">
        <f>COUNTIF(テーブル1[[#This Row],[第１希望]:[第３希望]],$Y$7)</f>
        <v>0</v>
      </c>
      <c r="AA104">
        <f>COUNTIF(テーブル1[[#This Row],[第１希望]:[第３希望]],$Y$8)</f>
        <v>0</v>
      </c>
      <c r="AB104">
        <f>COUNTIF(テーブル1[[#This Row],[第１希望]:[第３希望]],$Y$9)</f>
        <v>0</v>
      </c>
      <c r="AC104">
        <f>COUNTIF(テーブル1[[#This Row],[第１希望]:[第３希望]],$Y$10)</f>
        <v>0</v>
      </c>
      <c r="AD104">
        <f>COUNTIF(テーブル1[[#This Row],[第１希望]:[第３希望]],$Y$11)</f>
        <v>0</v>
      </c>
      <c r="AE104">
        <f t="shared" si="8"/>
        <v>0</v>
      </c>
      <c r="AF104">
        <f>COUNTA(テーブル1[[#This Row],[第１希望]:[第３希望]])</f>
        <v>0</v>
      </c>
    </row>
    <row r="105" spans="1:32" x14ac:dyDescent="0.55000000000000004">
      <c r="A105" s="20">
        <f t="shared" si="9"/>
        <v>100</v>
      </c>
      <c r="B105" s="27"/>
      <c r="C105" s="27"/>
      <c r="D105" s="27" t="str">
        <f t="shared" si="10"/>
        <v/>
      </c>
      <c r="E105" s="24" t="str">
        <f t="shared" si="10"/>
        <v/>
      </c>
      <c r="F105" s="24"/>
      <c r="G105" s="28" t="str">
        <f>IF($B105="","",①始めに!$B$10)</f>
        <v/>
      </c>
      <c r="H105" s="25"/>
      <c r="I105" s="27"/>
      <c r="J105" s="27"/>
      <c r="K105" s="27"/>
      <c r="L105" s="27" t="str">
        <f>IF($B105="","",①始めに!$B$11)</f>
        <v/>
      </c>
      <c r="M105" s="27" t="str">
        <f>IF($B105="","",①始めに!$B$12)</f>
        <v/>
      </c>
      <c r="N105" s="27" t="str">
        <f>IF($B105="","",①始めに!$B$13)</f>
        <v/>
      </c>
      <c r="O105" s="35" t="str">
        <f t="shared" si="7"/>
        <v/>
      </c>
      <c r="W105" s="32">
        <v>0</v>
      </c>
      <c r="X105" t="str">
        <f>IF(テーブル1[[#This Row],[学年]]="幼稚園・保育園","幼稚園・保育園","")&amp;IF(テーブル1[[#This Row],[学年]]="1年生","_1年生","")&amp;IF(テーブル1[[#This Row],[学年]]="2年生","_2年生","")&amp;IF(テーブル1[[#This Row],[学年]]="3年生","_3年生","")&amp;IF(テーブル1[[#This Row],[学年]]="4年生","_4年生","")&amp;IF(テーブル1[[#This Row],[学年]]="5年生","_5年生","")&amp;IF(テーブル1[[#This Row],[学年]]="6年生","_6年生","")&amp;IF(テーブル1[[#This Row],[学年]]="中学1年生","中学1年生","")&amp;IF(テーブル1[[#This Row],[学年]]="中学2年生","中学2年生","")&amp;IF(テーブル1[[#This Row],[学年]]="中学3年生","中学3年生","")</f>
        <v/>
      </c>
      <c r="Z105">
        <f>COUNTIF(テーブル1[[#This Row],[第１希望]:[第３希望]],$Y$7)</f>
        <v>0</v>
      </c>
      <c r="AA105">
        <f>COUNTIF(テーブル1[[#This Row],[第１希望]:[第３希望]],$Y$8)</f>
        <v>0</v>
      </c>
      <c r="AB105">
        <f>COUNTIF(テーブル1[[#This Row],[第１希望]:[第３希望]],$Y$9)</f>
        <v>0</v>
      </c>
      <c r="AC105">
        <f>COUNTIF(テーブル1[[#This Row],[第１希望]:[第３希望]],$Y$10)</f>
        <v>0</v>
      </c>
      <c r="AD105">
        <f>COUNTIF(テーブル1[[#This Row],[第１希望]:[第３希望]],$Y$11)</f>
        <v>0</v>
      </c>
      <c r="AE105">
        <f t="shared" si="8"/>
        <v>0</v>
      </c>
      <c r="AF105">
        <f>COUNTA(テーブル1[[#This Row],[第１希望]:[第３希望]])</f>
        <v>0</v>
      </c>
    </row>
    <row r="106" spans="1:32" s="32" customFormat="1" x14ac:dyDescent="0.55000000000000004">
      <c r="A106" s="31">
        <v>0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</row>
  </sheetData>
  <sheetProtection sheet="1" objects="1" scenarios="1"/>
  <phoneticPr fontId="18" type="Hiragana"/>
  <conditionalFormatting sqref="H1:J2 I3:K1048576">
    <cfRule type="cellIs" dxfId="22" priority="1" operator="equal">
      <formula>"橙"</formula>
    </cfRule>
    <cfRule type="cellIs" dxfId="21" priority="2" operator="equal">
      <formula>"黄"</formula>
    </cfRule>
    <cfRule type="cellIs" dxfId="20" priority="3" operator="equal">
      <formula>"緑"</formula>
    </cfRule>
    <cfRule type="cellIs" dxfId="19" priority="4" operator="equal">
      <formula>"桃"</formula>
    </cfRule>
    <cfRule type="cellIs" dxfId="18" priority="5" operator="equal">
      <formula>"青"</formula>
    </cfRule>
  </conditionalFormatting>
  <dataValidations count="3">
    <dataValidation type="list" allowBlank="1" showInputMessage="1" showErrorMessage="1" sqref="F5:F105" xr:uid="{00000000-0002-0000-0100-000000000000}">
      <formula1>学年</formula1>
    </dataValidation>
    <dataValidation type="list" allowBlank="1" showInputMessage="1" showErrorMessage="1" sqref="H5:H105" xr:uid="{00000000-0002-0000-0100-000001000000}">
      <formula1>INDIRECT($X5)</formula1>
    </dataValidation>
    <dataValidation type="list" allowBlank="1" showInputMessage="1" showErrorMessage="1" sqref="I5:K105" xr:uid="{00000000-0002-0000-0100-000002000000}">
      <formula1>$Y$7:$Y$11</formula1>
    </dataValidation>
  </dataValidations>
  <hyperlinks>
    <hyperlink ref="N5" r:id="rId1" xr:uid="{00000000-0004-0000-0100-000000000000}"/>
  </hyperlinks>
  <pageMargins left="0.25" right="0.25" top="0.75" bottom="0.75" header="0.3" footer="0.3"/>
  <pageSetup paperSize="9" scale="64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①始めに</vt:lpstr>
      <vt:lpstr>②入力フォーム</vt:lpstr>
      <vt:lpstr>_1年生</vt:lpstr>
      <vt:lpstr>_2年生</vt:lpstr>
      <vt:lpstr>_3年生</vt:lpstr>
      <vt:lpstr>_4年生</vt:lpstr>
      <vt:lpstr>_5年生</vt:lpstr>
      <vt:lpstr>_6年生</vt:lpstr>
      <vt:lpstr>①始めに!Print_Area</vt:lpstr>
      <vt:lpstr>学年</vt:lpstr>
      <vt:lpstr>中学1年生</vt:lpstr>
      <vt:lpstr>中学2年生</vt:lpstr>
      <vt:lpstr>中学3年生</vt:lpstr>
      <vt:lpstr>幼稚園・保育園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ea2ne</dc:creator>
  <cp:lastModifiedBy>ea2ne</cp:lastModifiedBy>
  <cp:lastPrinted>2017-11-27T19:25:48Z</cp:lastPrinted>
  <dcterms:created xsi:type="dcterms:W3CDTF">2017-01-28T00:53:52Z</dcterms:created>
  <dcterms:modified xsi:type="dcterms:W3CDTF">2019-12-26T04:44:10Z</dcterms:modified>
</cp:coreProperties>
</file>